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21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L176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L157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L138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L119" i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H108" i="1"/>
  <c r="G108" i="1"/>
  <c r="F108" i="1"/>
  <c r="L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L81" i="1"/>
  <c r="B81" i="1"/>
  <c r="A81" i="1"/>
  <c r="J80" i="1"/>
  <c r="I80" i="1"/>
  <c r="H80" i="1"/>
  <c r="G80" i="1"/>
  <c r="F80" i="1"/>
  <c r="B71" i="1"/>
  <c r="A71" i="1"/>
  <c r="J70" i="1"/>
  <c r="I70" i="1"/>
  <c r="I81" i="1" s="1"/>
  <c r="H70" i="1"/>
  <c r="G70" i="1"/>
  <c r="F70" i="1"/>
  <c r="L62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L43" i="1"/>
  <c r="B43" i="1"/>
  <c r="A43" i="1"/>
  <c r="J42" i="1"/>
  <c r="J43" i="1" s="1"/>
  <c r="I42" i="1"/>
  <c r="H42" i="1"/>
  <c r="G42" i="1"/>
  <c r="F42" i="1"/>
  <c r="F43" i="1" s="1"/>
  <c r="B33" i="1"/>
  <c r="A33" i="1"/>
  <c r="J32" i="1"/>
  <c r="I32" i="1"/>
  <c r="H32" i="1"/>
  <c r="G32" i="1"/>
  <c r="F32" i="1"/>
  <c r="L24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G24" i="1" s="1"/>
  <c r="F13" i="1"/>
  <c r="I24" i="1" l="1"/>
  <c r="H24" i="1"/>
  <c r="G119" i="1"/>
  <c r="F24" i="1"/>
  <c r="J24" i="1"/>
  <c r="H81" i="1"/>
  <c r="H195" i="1"/>
  <c r="F195" i="1"/>
  <c r="J195" i="1"/>
  <c r="G195" i="1"/>
  <c r="I195" i="1"/>
  <c r="G176" i="1"/>
  <c r="G196" i="1" s="1"/>
  <c r="F176" i="1"/>
  <c r="I176" i="1"/>
  <c r="J176" i="1"/>
  <c r="H176" i="1"/>
  <c r="H157" i="1"/>
  <c r="G157" i="1"/>
  <c r="J157" i="1"/>
  <c r="F157" i="1"/>
  <c r="F138" i="1"/>
  <c r="G138" i="1"/>
  <c r="H138" i="1"/>
  <c r="J138" i="1"/>
  <c r="I138" i="1"/>
  <c r="F119" i="1"/>
  <c r="H119" i="1"/>
  <c r="I119" i="1"/>
  <c r="G100" i="1"/>
  <c r="I100" i="1"/>
  <c r="J100" i="1"/>
  <c r="H100" i="1"/>
  <c r="H196" i="1" s="1"/>
  <c r="G81" i="1"/>
  <c r="F81" i="1"/>
  <c r="J81" i="1"/>
  <c r="F62" i="1"/>
  <c r="G62" i="1"/>
  <c r="H62" i="1"/>
  <c r="I62" i="1"/>
  <c r="L196" i="1"/>
  <c r="G43" i="1"/>
  <c r="I43" i="1"/>
  <c r="H43" i="1"/>
  <c r="I157" i="1"/>
  <c r="J196" i="1" l="1"/>
  <c r="F196" i="1"/>
  <c r="I196" i="1"/>
</calcChain>
</file>

<file path=xl/sharedStrings.xml><?xml version="1.0" encoding="utf-8"?>
<sst xmlns="http://schemas.openxmlformats.org/spreadsheetml/2006/main" count="319" uniqueCount="127">
  <si>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</si>
  <si>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</si>
  <si>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</si>
  <si>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</si>
  <si>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</si>
  <si>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</si>
  <si>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</si>
  <si>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</si>
  <si>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</si>
  <si>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</si>
  <si>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</si>
  <si>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</si>
  <si>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</si>
  <si>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</si>
  <si>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</si>
  <si>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</si>
  <si>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</si>
  <si>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</si>
  <si>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</si>
  <si>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</si>
  <si>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</si>
  <si>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</si>
  <si>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</si>
  <si>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</si>
  <si>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</si>
  <si>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</si>
  <si>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Блинчики с повидлом</t>
  </si>
  <si>
    <t>242.2</t>
  </si>
  <si>
    <t>гор.напиток</t>
  </si>
  <si>
    <t>Чай с сахаром и брусникой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</si>
  <si>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</si>
  <si>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</si>
  <si>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</si>
  <si>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</si>
  <si>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</si>
  <si>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</si>
  <si>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</si>
  <si>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</si>
  <si>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Тефтели куриные с соусом Бешамель</t>
  </si>
  <si>
    <t>390.4/435.1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</si>
  <si>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</si>
  <si>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</si>
  <si>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</si>
  <si>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</si>
  <si>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</si>
  <si>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</si>
  <si>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</si>
  <si>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</si>
  <si>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</si>
  <si>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</si>
  <si>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Бутерброды горячие с сыром</t>
  </si>
  <si>
    <t>Чай с сахаром</t>
  </si>
  <si>
    <t>яйца</t>
  </si>
  <si>
    <t>Яйца вареные</t>
  </si>
  <si>
    <t>Наггетсы рыбные</t>
  </si>
  <si>
    <t>б/н</t>
  </si>
  <si>
    <t>Пюре картофельное</t>
  </si>
  <si>
    <t>Компот из кураги</t>
  </si>
  <si>
    <t>512.1</t>
  </si>
  <si>
    <t>булочное</t>
  </si>
  <si>
    <t>511.2</t>
  </si>
  <si>
    <t>Суп картофельный  с рисом на курином бульоне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</si>
  <si>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</si>
  <si>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</si>
  <si>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</si>
  <si>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</si>
  <si>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</si>
  <si>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</si>
  <si>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Овощи отварные</t>
  </si>
  <si>
    <t>Суп картофельный с бобовыми на курином бульоне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</si>
  <si>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</si>
  <si>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</si>
  <si>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</si>
  <si>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</si>
  <si>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</si>
  <si>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</si>
  <si>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Фрукт свежий,  сезонный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</si>
  <si>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</si>
  <si>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</si>
  <si>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</si>
  <si>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</si>
  <si>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Каша рисовая молочная жидкая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</si>
  <si>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</si>
  <si>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</si>
  <si>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</si>
  <si>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</si>
  <si>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</si>
  <si>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Спагетти  отварные с маслом</t>
  </si>
  <si>
    <t>Омлет с брокколи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</si>
  <si>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</si>
  <si>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</si>
  <si>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</si>
  <si>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</si>
  <si>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Чай яблочно-вишневый</t>
  </si>
  <si>
    <t>494.2</t>
  </si>
  <si>
    <t>Жаркое из птицы</t>
  </si>
  <si>
    <t>Среднее значение за период:</t>
  </si>
  <si>
    <t>Свекольник</t>
  </si>
  <si>
    <t>Запеканка из творога (с соусом)</t>
  </si>
  <si>
    <t>Плюшка новомосковская</t>
  </si>
  <si>
    <t>Напиток из вишни</t>
  </si>
  <si>
    <t>Фрикадельки куриные с соусом томатным</t>
  </si>
  <si>
    <t>Голубцы ленивые из кур с соусом сметанным</t>
  </si>
  <si>
    <t>Батон нарезной</t>
  </si>
  <si>
    <t>Булочка домашняя</t>
  </si>
  <si>
    <t xml:space="preserve">Суп-лапша домашняя </t>
  </si>
  <si>
    <t>157.2</t>
  </si>
  <si>
    <t>Митбол из индейки с соусом Бешамель</t>
  </si>
  <si>
    <t>410/435.1</t>
  </si>
  <si>
    <t xml:space="preserve">Булочка дорожная </t>
  </si>
  <si>
    <t>Щи из свежей капусты с картофелем на курином бульоне</t>
  </si>
  <si>
    <t xml:space="preserve">Наггетсы куриные с соусом сметанным </t>
  </si>
  <si>
    <t>144.1</t>
  </si>
  <si>
    <t>Каша пшеничная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</si>
  <si>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</si>
  <si>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</si>
  <si>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</si>
  <si>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134.1</t>
  </si>
  <si>
    <t>Бефстроганов из кур</t>
  </si>
  <si>
    <t>410.1/453</t>
  </si>
  <si>
    <t>372.2/354</t>
  </si>
  <si>
    <t>142.2</t>
  </si>
  <si>
    <t>б/н/354</t>
  </si>
  <si>
    <t>Суп картофельный с бобовыми на мясном бульоне</t>
  </si>
  <si>
    <t>Индивидуальный предприниматель</t>
  </si>
  <si>
    <t>Цибульская Н.И.</t>
  </si>
  <si>
    <t>МОУ "СОШ № 49"  Ленинского района г.Саратова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</si>
</sst>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2" fontId="1" fillId="4" borderId="25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2" fillId="4" borderId="33" xfId="0" applyFont="1" applyFill="1" applyBorder="1" applyAlignment="1">
      <alignment wrapText="1"/>
    </xf>
    <xf numFmtId="0" fontId="12" fillId="4" borderId="33" xfId="0" applyFont="1" applyFill="1" applyBorder="1" applyAlignment="1">
      <alignment horizontal="center"/>
    </xf>
    <xf numFmtId="2" fontId="12" fillId="4" borderId="33" xfId="0" applyNumberFormat="1" applyFont="1" applyFill="1" applyBorder="1" applyAlignment="1">
      <alignment horizontal="center"/>
    </xf>
    <xf numFmtId="0" fontId="12" fillId="4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6" zoomScaleNormal="96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>
      <c r="A1" s="1" t="s">
        <v>0</v>
      </c>
      <c r="C1" s="134" t="s">
        <v>126</v>
      </c>
      <c r="D1" s="135"/>
      <c r="E1" s="135"/>
      <c r="F1" s="3" t="s">
        <v>1</v>
      </c>
      <c r="G1" s="2" t="s">
        <v>2</v>
      </c>
      <c r="H1" s="136" t="s">
        <v>124</v>
      </c>
      <c r="I1" s="136"/>
      <c r="J1" s="136"/>
      <c r="K1" s="136"/>
    </row>
    <row r="2" spans="1:12" ht="17.399999999999999">
      <c r="A2" s="4" t="s">
        <v>3</v>
      </c>
      <c r="C2" s="2"/>
      <c r="G2" s="2" t="s">
        <v>4</v>
      </c>
      <c r="H2" s="136" t="s">
        <v>125</v>
      </c>
      <c r="I2" s="136"/>
      <c r="J2" s="136"/>
      <c r="K2" s="136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9</v>
      </c>
      <c r="I3" s="8">
        <v>1</v>
      </c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20.399999999999999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3.8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5.34</v>
      </c>
      <c r="H6" s="22">
        <v>6.86</v>
      </c>
      <c r="I6" s="22">
        <v>27.28</v>
      </c>
      <c r="J6" s="21">
        <v>203.5</v>
      </c>
      <c r="K6" s="23">
        <v>260</v>
      </c>
      <c r="L6" s="24"/>
    </row>
    <row r="7" spans="1:12" ht="13.8">
      <c r="A7" s="25"/>
      <c r="B7" s="26"/>
      <c r="C7" s="27"/>
      <c r="D7" s="28" t="s">
        <v>24</v>
      </c>
      <c r="E7" s="29" t="s">
        <v>26</v>
      </c>
      <c r="F7" s="21">
        <v>100</v>
      </c>
      <c r="G7" s="22">
        <v>11.06</v>
      </c>
      <c r="H7" s="22">
        <v>10.02</v>
      </c>
      <c r="I7" s="22">
        <v>35.840000000000003</v>
      </c>
      <c r="J7" s="21">
        <v>254.24</v>
      </c>
      <c r="K7" s="23" t="s">
        <v>27</v>
      </c>
      <c r="L7" s="30"/>
    </row>
    <row r="8" spans="1:12" ht="13.8">
      <c r="A8" s="25"/>
      <c r="B8" s="26"/>
      <c r="C8" s="27"/>
      <c r="D8" s="31" t="s">
        <v>28</v>
      </c>
      <c r="E8" s="20" t="s">
        <v>29</v>
      </c>
      <c r="F8" s="21">
        <v>200</v>
      </c>
      <c r="G8" s="22">
        <v>0.22</v>
      </c>
      <c r="H8" s="22">
        <v>0.06</v>
      </c>
      <c r="I8" s="22">
        <v>7.2</v>
      </c>
      <c r="J8" s="21">
        <v>29.08</v>
      </c>
      <c r="K8" s="23">
        <v>143</v>
      </c>
      <c r="L8" s="30"/>
    </row>
    <row r="9" spans="1:12" ht="13.8">
      <c r="A9" s="25"/>
      <c r="B9" s="26"/>
      <c r="C9" s="27"/>
      <c r="D9" s="31" t="s">
        <v>30</v>
      </c>
      <c r="E9" s="32"/>
      <c r="F9" s="30"/>
      <c r="G9" s="30"/>
      <c r="H9" s="30"/>
      <c r="I9" s="30"/>
      <c r="J9" s="30"/>
      <c r="K9" s="33"/>
      <c r="L9" s="30"/>
    </row>
    <row r="10" spans="1:12" ht="13.8">
      <c r="A10" s="25"/>
      <c r="B10" s="26"/>
      <c r="C10" s="27"/>
      <c r="D10" s="31" t="s">
        <v>31</v>
      </c>
      <c r="E10" s="32"/>
      <c r="F10" s="30"/>
      <c r="G10" s="30"/>
      <c r="H10" s="30"/>
      <c r="I10" s="30"/>
      <c r="J10" s="30"/>
      <c r="K10" s="33"/>
      <c r="L10" s="30"/>
    </row>
    <row r="11" spans="1:12" ht="13.8">
      <c r="A11" s="25"/>
      <c r="B11" s="26"/>
      <c r="C11" s="27"/>
      <c r="D11" s="34"/>
      <c r="E11" s="32"/>
      <c r="F11" s="30"/>
      <c r="G11" s="30"/>
      <c r="H11" s="30"/>
      <c r="I11" s="30"/>
      <c r="J11" s="30"/>
      <c r="K11" s="33"/>
      <c r="L11" s="30"/>
    </row>
    <row r="12" spans="1:12" ht="13.8">
      <c r="A12" s="25"/>
      <c r="B12" s="26"/>
      <c r="C12" s="27"/>
      <c r="D12" s="34"/>
      <c r="E12" s="32"/>
      <c r="F12" s="30"/>
      <c r="G12" s="30"/>
      <c r="H12" s="30"/>
      <c r="I12" s="30"/>
      <c r="J12" s="30"/>
      <c r="K12" s="33"/>
      <c r="L12" s="30"/>
    </row>
    <row r="13" spans="1:12" ht="13.8">
      <c r="A13" s="35"/>
      <c r="B13" s="36"/>
      <c r="C13" s="37"/>
      <c r="D13" s="38" t="s">
        <v>32</v>
      </c>
      <c r="E13" s="39"/>
      <c r="F13" s="40">
        <f>SUM(F6:F12)</f>
        <v>500</v>
      </c>
      <c r="G13" s="40">
        <f t="shared" ref="G13:J13" si="0">SUM(G6:G12)</f>
        <v>16.619999999999997</v>
      </c>
      <c r="H13" s="40">
        <f t="shared" si="0"/>
        <v>16.939999999999998</v>
      </c>
      <c r="I13" s="40">
        <f t="shared" si="0"/>
        <v>70.320000000000007</v>
      </c>
      <c r="J13" s="40">
        <f t="shared" si="0"/>
        <v>486.82</v>
      </c>
      <c r="K13" s="41"/>
      <c r="L13" s="40">
        <v>85</v>
      </c>
    </row>
    <row r="14" spans="1:12" ht="13.8">
      <c r="A14" s="42">
        <f>A6</f>
        <v>1</v>
      </c>
      <c r="B14" s="43">
        <f>B6</f>
        <v>1</v>
      </c>
      <c r="C14" s="44" t="s">
        <v>33</v>
      </c>
      <c r="D14" s="31" t="s">
        <v>34</v>
      </c>
      <c r="E14" s="32"/>
      <c r="F14" s="30"/>
      <c r="G14" s="30"/>
      <c r="H14" s="30"/>
      <c r="I14" s="30"/>
      <c r="J14" s="30"/>
      <c r="K14" s="33"/>
      <c r="L14" s="30"/>
    </row>
    <row r="15" spans="1:12" ht="26.4">
      <c r="A15" s="25"/>
      <c r="B15" s="26"/>
      <c r="C15" s="27"/>
      <c r="D15" s="31" t="s">
        <v>35</v>
      </c>
      <c r="E15" s="20" t="s">
        <v>36</v>
      </c>
      <c r="F15" s="21">
        <v>200</v>
      </c>
      <c r="G15" s="22">
        <v>2.16</v>
      </c>
      <c r="H15" s="22">
        <v>2.2799999999999998</v>
      </c>
      <c r="I15" s="22">
        <v>15.06</v>
      </c>
      <c r="J15" s="21">
        <v>89</v>
      </c>
      <c r="K15" s="23">
        <v>147</v>
      </c>
      <c r="L15" s="30"/>
    </row>
    <row r="16" spans="1:12" ht="26.4">
      <c r="A16" s="25"/>
      <c r="B16" s="26"/>
      <c r="C16" s="27"/>
      <c r="D16" s="31" t="s">
        <v>37</v>
      </c>
      <c r="E16" s="20" t="s">
        <v>38</v>
      </c>
      <c r="F16" s="65">
        <v>110</v>
      </c>
      <c r="G16" s="65">
        <v>10.45</v>
      </c>
      <c r="H16" s="65">
        <v>13.8</v>
      </c>
      <c r="I16" s="65">
        <v>16.239999999999998</v>
      </c>
      <c r="J16" s="65">
        <v>246.83</v>
      </c>
      <c r="K16" s="66" t="s">
        <v>39</v>
      </c>
      <c r="L16" s="30"/>
    </row>
    <row r="17" spans="1:12" ht="13.8">
      <c r="A17" s="25"/>
      <c r="B17" s="26"/>
      <c r="C17" s="27"/>
      <c r="D17" s="31" t="s">
        <v>40</v>
      </c>
      <c r="E17" s="20" t="s">
        <v>41</v>
      </c>
      <c r="F17" s="21">
        <v>150</v>
      </c>
      <c r="G17" s="22">
        <v>7.64</v>
      </c>
      <c r="H17" s="22">
        <v>7.91</v>
      </c>
      <c r="I17" s="22">
        <v>38.85</v>
      </c>
      <c r="J17" s="21">
        <v>225.67</v>
      </c>
      <c r="K17" s="23">
        <v>237</v>
      </c>
      <c r="L17" s="30"/>
    </row>
    <row r="18" spans="1:12" ht="13.8">
      <c r="A18" s="25"/>
      <c r="B18" s="26"/>
      <c r="C18" s="27"/>
      <c r="D18" s="31" t="s">
        <v>42</v>
      </c>
      <c r="E18" s="20" t="s">
        <v>43</v>
      </c>
      <c r="F18" s="21">
        <v>200</v>
      </c>
      <c r="G18" s="22">
        <v>0.08</v>
      </c>
      <c r="H18" s="22">
        <v>0</v>
      </c>
      <c r="I18" s="22">
        <v>10.62</v>
      </c>
      <c r="J18" s="21">
        <v>40.44</v>
      </c>
      <c r="K18" s="23">
        <v>508</v>
      </c>
      <c r="L18" s="30"/>
    </row>
    <row r="19" spans="1:12" ht="13.8">
      <c r="A19" s="25"/>
      <c r="B19" s="26"/>
      <c r="C19" s="27"/>
      <c r="D19" s="31" t="s">
        <v>44</v>
      </c>
      <c r="E19" s="20" t="s">
        <v>45</v>
      </c>
      <c r="F19" s="21">
        <v>30</v>
      </c>
      <c r="G19" s="22">
        <v>1.98</v>
      </c>
      <c r="H19" s="22">
        <v>0.27</v>
      </c>
      <c r="I19" s="22">
        <v>11.4</v>
      </c>
      <c r="J19" s="21">
        <v>59.7</v>
      </c>
      <c r="K19" s="23"/>
      <c r="L19" s="30"/>
    </row>
    <row r="20" spans="1:12" ht="13.8">
      <c r="A20" s="25"/>
      <c r="B20" s="26"/>
      <c r="C20" s="27"/>
      <c r="D20" s="31" t="s">
        <v>46</v>
      </c>
      <c r="E20" s="20" t="s">
        <v>47</v>
      </c>
      <c r="F20" s="21">
        <v>30</v>
      </c>
      <c r="G20" s="22">
        <v>1.98</v>
      </c>
      <c r="H20" s="22">
        <v>0.36</v>
      </c>
      <c r="I20" s="22">
        <v>10.02</v>
      </c>
      <c r="J20" s="21">
        <v>52.2</v>
      </c>
      <c r="K20" s="23"/>
      <c r="L20" s="30"/>
    </row>
    <row r="21" spans="1:12" ht="13.8">
      <c r="A21" s="25"/>
      <c r="B21" s="26"/>
      <c r="C21" s="27"/>
      <c r="D21" s="34"/>
      <c r="E21" s="32"/>
      <c r="F21" s="30"/>
      <c r="G21" s="30"/>
      <c r="H21" s="30"/>
      <c r="I21" s="30"/>
      <c r="J21" s="30"/>
      <c r="K21" s="33"/>
      <c r="L21" s="30"/>
    </row>
    <row r="22" spans="1:12" ht="13.8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3.8">
      <c r="A23" s="35"/>
      <c r="B23" s="36"/>
      <c r="C23" s="37"/>
      <c r="D23" s="38" t="s">
        <v>32</v>
      </c>
      <c r="E23" s="39"/>
      <c r="F23" s="40">
        <f>SUM(F14:F22)</f>
        <v>720</v>
      </c>
      <c r="G23" s="40">
        <f t="shared" ref="G23:J23" si="1">SUM(G14:G22)</f>
        <v>24.29</v>
      </c>
      <c r="H23" s="40">
        <f t="shared" si="1"/>
        <v>24.62</v>
      </c>
      <c r="I23" s="40">
        <f t="shared" si="1"/>
        <v>102.19000000000001</v>
      </c>
      <c r="J23" s="40">
        <f t="shared" si="1"/>
        <v>713.84000000000015</v>
      </c>
      <c r="K23" s="41"/>
      <c r="L23" s="40">
        <v>85</v>
      </c>
    </row>
    <row r="24" spans="1:12" ht="13.8">
      <c r="A24" s="45">
        <f>A6</f>
        <v>1</v>
      </c>
      <c r="B24" s="46">
        <f>B6</f>
        <v>1</v>
      </c>
      <c r="C24" s="127" t="s">
        <v>48</v>
      </c>
      <c r="D24" s="128"/>
      <c r="E24" s="47"/>
      <c r="F24" s="48">
        <f>F13+F23</f>
        <v>1220</v>
      </c>
      <c r="G24" s="48">
        <f t="shared" ref="G24:J24" si="2">G13+G23</f>
        <v>40.909999999999997</v>
      </c>
      <c r="H24" s="48">
        <f t="shared" si="2"/>
        <v>41.56</v>
      </c>
      <c r="I24" s="48">
        <f t="shared" si="2"/>
        <v>172.51000000000002</v>
      </c>
      <c r="J24" s="48">
        <f t="shared" si="2"/>
        <v>1200.6600000000001</v>
      </c>
      <c r="K24" s="48"/>
      <c r="L24" s="48">
        <f t="shared" ref="L24" si="3">L13+L23</f>
        <v>170</v>
      </c>
    </row>
    <row r="25" spans="1:12" ht="13.8">
      <c r="A25" s="49">
        <v>1</v>
      </c>
      <c r="B25" s="26">
        <v>2</v>
      </c>
      <c r="C25" s="18" t="s">
        <v>23</v>
      </c>
      <c r="D25" s="19" t="s">
        <v>24</v>
      </c>
      <c r="E25" s="20" t="s">
        <v>49</v>
      </c>
      <c r="F25" s="21">
        <v>200</v>
      </c>
      <c r="G25" s="22">
        <v>7.82</v>
      </c>
      <c r="H25" s="22">
        <v>7.04</v>
      </c>
      <c r="I25" s="22">
        <v>40.6</v>
      </c>
      <c r="J25" s="21">
        <v>257.32</v>
      </c>
      <c r="K25" s="23">
        <v>250</v>
      </c>
      <c r="L25" s="24"/>
    </row>
    <row r="26" spans="1:12" ht="13.8">
      <c r="A26" s="49"/>
      <c r="B26" s="26"/>
      <c r="C26" s="27"/>
      <c r="D26" s="70" t="s">
        <v>34</v>
      </c>
      <c r="E26" s="20" t="s">
        <v>50</v>
      </c>
      <c r="F26" s="21">
        <v>60</v>
      </c>
      <c r="G26" s="22">
        <v>5.1100000000000003</v>
      </c>
      <c r="H26" s="22">
        <v>6.98</v>
      </c>
      <c r="I26" s="22">
        <v>22.45</v>
      </c>
      <c r="J26" s="21">
        <v>193.91</v>
      </c>
      <c r="K26" s="23">
        <v>7</v>
      </c>
      <c r="L26" s="30"/>
    </row>
    <row r="27" spans="1:12" ht="13.8">
      <c r="A27" s="49"/>
      <c r="B27" s="26"/>
      <c r="C27" s="27"/>
      <c r="D27" s="31" t="s">
        <v>28</v>
      </c>
      <c r="E27" s="20" t="s">
        <v>51</v>
      </c>
      <c r="F27" s="21">
        <v>200</v>
      </c>
      <c r="G27" s="22">
        <v>0.2</v>
      </c>
      <c r="H27" s="22">
        <v>0</v>
      </c>
      <c r="I27" s="22">
        <v>6.5</v>
      </c>
      <c r="J27" s="21">
        <v>26.8</v>
      </c>
      <c r="K27" s="23">
        <v>143</v>
      </c>
      <c r="L27" s="30"/>
    </row>
    <row r="28" spans="1:12" ht="13.8">
      <c r="A28" s="49"/>
      <c r="B28" s="26"/>
      <c r="C28" s="27"/>
      <c r="D28" s="31" t="s">
        <v>30</v>
      </c>
      <c r="E28" s="32"/>
      <c r="F28" s="30"/>
      <c r="G28" s="30"/>
      <c r="H28" s="30"/>
      <c r="I28" s="30"/>
      <c r="J28" s="30"/>
      <c r="K28" s="33"/>
      <c r="L28" s="30"/>
    </row>
    <row r="29" spans="1:12" ht="13.8">
      <c r="A29" s="49"/>
      <c r="B29" s="26"/>
      <c r="C29" s="27"/>
      <c r="D29" s="31" t="s">
        <v>31</v>
      </c>
      <c r="E29" s="32"/>
      <c r="F29" s="30"/>
      <c r="G29" s="30"/>
      <c r="H29" s="30"/>
      <c r="I29" s="30"/>
      <c r="J29" s="30"/>
      <c r="K29" s="33"/>
      <c r="L29" s="30"/>
    </row>
    <row r="30" spans="1:12" ht="13.8">
      <c r="A30" s="49"/>
      <c r="B30" s="26"/>
      <c r="C30" s="27"/>
      <c r="D30" s="70" t="s">
        <v>52</v>
      </c>
      <c r="E30" s="20" t="s">
        <v>53</v>
      </c>
      <c r="F30" s="21">
        <v>40</v>
      </c>
      <c r="G30" s="22">
        <v>5.0999999999999996</v>
      </c>
      <c r="H30" s="22">
        <v>4.5999999999999996</v>
      </c>
      <c r="I30" s="22">
        <v>0.3</v>
      </c>
      <c r="J30" s="21">
        <v>63</v>
      </c>
      <c r="K30" s="23">
        <v>300</v>
      </c>
      <c r="L30" s="30"/>
    </row>
    <row r="31" spans="1:12" ht="13.8">
      <c r="A31" s="49"/>
      <c r="B31" s="26"/>
      <c r="C31" s="27"/>
      <c r="D31" s="34"/>
      <c r="E31" s="32"/>
      <c r="F31" s="30"/>
      <c r="G31" s="30"/>
      <c r="H31" s="30"/>
      <c r="I31" s="30"/>
      <c r="J31" s="30"/>
      <c r="K31" s="33"/>
      <c r="L31" s="30"/>
    </row>
    <row r="32" spans="1:12" ht="13.8">
      <c r="A32" s="50"/>
      <c r="B32" s="36"/>
      <c r="C32" s="37"/>
      <c r="D32" s="38" t="s">
        <v>32</v>
      </c>
      <c r="E32" s="39"/>
      <c r="F32" s="40">
        <f>SUM(F25:F31)</f>
        <v>500</v>
      </c>
      <c r="G32" s="40">
        <f t="shared" ref="G32" si="4">SUM(G25:G31)</f>
        <v>18.229999999999997</v>
      </c>
      <c r="H32" s="40">
        <f t="shared" ref="H32" si="5">SUM(H25:H31)</f>
        <v>18.619999999999997</v>
      </c>
      <c r="I32" s="40">
        <f t="shared" ref="I32" si="6">SUM(I25:I31)</f>
        <v>69.849999999999994</v>
      </c>
      <c r="J32" s="40">
        <f t="shared" ref="J32" si="7">SUM(J25:J31)</f>
        <v>541.03</v>
      </c>
      <c r="K32" s="41"/>
      <c r="L32" s="40">
        <v>85</v>
      </c>
    </row>
    <row r="33" spans="1:12" ht="13.8">
      <c r="A33" s="43">
        <f>A25</f>
        <v>1</v>
      </c>
      <c r="B33" s="43">
        <f>B25</f>
        <v>2</v>
      </c>
      <c r="C33" s="44" t="s">
        <v>33</v>
      </c>
      <c r="D33" s="31" t="s">
        <v>34</v>
      </c>
      <c r="E33" s="32"/>
      <c r="F33" s="30"/>
      <c r="G33" s="30"/>
      <c r="H33" s="30"/>
      <c r="I33" s="30"/>
      <c r="J33" s="30"/>
      <c r="K33" s="33"/>
      <c r="L33" s="30"/>
    </row>
    <row r="34" spans="1:12" ht="13.8">
      <c r="A34" s="49"/>
      <c r="B34" s="26"/>
      <c r="C34" s="27"/>
      <c r="D34" s="31" t="s">
        <v>35</v>
      </c>
      <c r="E34" s="20" t="s">
        <v>97</v>
      </c>
      <c r="F34" s="21">
        <v>200</v>
      </c>
      <c r="G34" s="22">
        <v>1.8</v>
      </c>
      <c r="H34" s="22">
        <v>5.94</v>
      </c>
      <c r="I34" s="22">
        <v>11.54</v>
      </c>
      <c r="J34" s="21">
        <v>87.08</v>
      </c>
      <c r="K34" s="23">
        <v>131</v>
      </c>
      <c r="L34" s="30"/>
    </row>
    <row r="35" spans="1:12" ht="13.8">
      <c r="A35" s="49"/>
      <c r="B35" s="26"/>
      <c r="C35" s="27"/>
      <c r="D35" s="31" t="s">
        <v>37</v>
      </c>
      <c r="E35" s="20" t="s">
        <v>54</v>
      </c>
      <c r="F35" s="21">
        <v>90</v>
      </c>
      <c r="G35" s="22">
        <v>14.17</v>
      </c>
      <c r="H35" s="22">
        <v>10.67</v>
      </c>
      <c r="I35" s="22">
        <v>35.229999999999997</v>
      </c>
      <c r="J35" s="21">
        <v>202.03</v>
      </c>
      <c r="K35" s="23" t="s">
        <v>55</v>
      </c>
      <c r="L35" s="30"/>
    </row>
    <row r="36" spans="1:12" ht="13.8">
      <c r="A36" s="49"/>
      <c r="B36" s="26"/>
      <c r="C36" s="27"/>
      <c r="D36" s="31" t="s">
        <v>40</v>
      </c>
      <c r="E36" s="20" t="s">
        <v>56</v>
      </c>
      <c r="F36" s="21">
        <v>150</v>
      </c>
      <c r="G36" s="22">
        <v>3.06</v>
      </c>
      <c r="H36" s="22">
        <v>7.8</v>
      </c>
      <c r="I36" s="22">
        <v>20.45</v>
      </c>
      <c r="J36" s="21">
        <v>197.25</v>
      </c>
      <c r="K36" s="23">
        <v>312</v>
      </c>
      <c r="L36" s="30"/>
    </row>
    <row r="37" spans="1:12" ht="13.8">
      <c r="A37" s="49"/>
      <c r="B37" s="26"/>
      <c r="C37" s="27"/>
      <c r="D37" s="31" t="s">
        <v>42</v>
      </c>
      <c r="E37" s="20" t="s">
        <v>57</v>
      </c>
      <c r="F37" s="21">
        <v>200</v>
      </c>
      <c r="G37" s="22">
        <v>1.92</v>
      </c>
      <c r="H37" s="22">
        <v>0.12</v>
      </c>
      <c r="I37" s="22">
        <v>25.86</v>
      </c>
      <c r="J37" s="21">
        <v>112.36</v>
      </c>
      <c r="K37" s="23" t="s">
        <v>58</v>
      </c>
      <c r="L37" s="30"/>
    </row>
    <row r="38" spans="1:12" ht="13.8">
      <c r="A38" s="49"/>
      <c r="B38" s="26"/>
      <c r="C38" s="27"/>
      <c r="D38" s="31" t="s">
        <v>44</v>
      </c>
      <c r="E38" s="20" t="s">
        <v>45</v>
      </c>
      <c r="F38" s="21">
        <v>30</v>
      </c>
      <c r="G38" s="22">
        <v>1.98</v>
      </c>
      <c r="H38" s="22">
        <v>0.27</v>
      </c>
      <c r="I38" s="22">
        <v>11.4</v>
      </c>
      <c r="J38" s="21">
        <v>59.7</v>
      </c>
      <c r="K38" s="23"/>
      <c r="L38" s="30"/>
    </row>
    <row r="39" spans="1:12" ht="13.8">
      <c r="A39" s="49"/>
      <c r="B39" s="26"/>
      <c r="C39" s="27"/>
      <c r="D39" s="31" t="s">
        <v>46</v>
      </c>
      <c r="E39" s="20" t="s">
        <v>47</v>
      </c>
      <c r="F39" s="21">
        <v>30</v>
      </c>
      <c r="G39" s="22">
        <v>1.98</v>
      </c>
      <c r="H39" s="22">
        <v>0.36</v>
      </c>
      <c r="I39" s="22">
        <v>10.02</v>
      </c>
      <c r="J39" s="21">
        <v>52.2</v>
      </c>
      <c r="K39" s="23"/>
      <c r="L39" s="30"/>
    </row>
    <row r="40" spans="1:12" ht="13.8">
      <c r="A40" s="49"/>
      <c r="B40" s="26"/>
      <c r="C40" s="27"/>
      <c r="D40" s="34"/>
      <c r="E40" s="32"/>
      <c r="F40" s="30"/>
      <c r="G40" s="30"/>
      <c r="H40" s="30"/>
      <c r="I40" s="30"/>
      <c r="J40" s="30"/>
      <c r="K40" s="33"/>
      <c r="L40" s="30"/>
    </row>
    <row r="41" spans="1:12" ht="13.8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3.8">
      <c r="A42" s="50"/>
      <c r="B42" s="36"/>
      <c r="C42" s="37"/>
      <c r="D42" s="38" t="s">
        <v>32</v>
      </c>
      <c r="E42" s="39"/>
      <c r="F42" s="40">
        <f>SUM(F33:F41)</f>
        <v>700</v>
      </c>
      <c r="G42" s="40">
        <f t="shared" ref="G42" si="8">SUM(G33:G41)</f>
        <v>24.910000000000004</v>
      </c>
      <c r="H42" s="40">
        <f t="shared" ref="H42" si="9">SUM(H33:H41)</f>
        <v>25.16</v>
      </c>
      <c r="I42" s="40">
        <f t="shared" ref="I42" si="10">SUM(I33:I41)</f>
        <v>114.5</v>
      </c>
      <c r="J42" s="40">
        <f t="shared" ref="J42" si="11">SUM(J33:J41)</f>
        <v>710.62000000000012</v>
      </c>
      <c r="K42" s="41"/>
      <c r="L42" s="40">
        <v>85</v>
      </c>
    </row>
    <row r="43" spans="1:12" ht="15.75" customHeight="1">
      <c r="A43" s="51">
        <f>A25</f>
        <v>1</v>
      </c>
      <c r="B43" s="51">
        <f>B25</f>
        <v>2</v>
      </c>
      <c r="C43" s="127" t="s">
        <v>48</v>
      </c>
      <c r="D43" s="128"/>
      <c r="E43" s="47"/>
      <c r="F43" s="48">
        <f>F32+F42</f>
        <v>1200</v>
      </c>
      <c r="G43" s="48">
        <f t="shared" ref="G43" si="12">G32+G42</f>
        <v>43.14</v>
      </c>
      <c r="H43" s="48">
        <f t="shared" ref="H43" si="13">H32+H42</f>
        <v>43.78</v>
      </c>
      <c r="I43" s="48">
        <f t="shared" ref="I43" si="14">I32+I42</f>
        <v>184.35</v>
      </c>
      <c r="J43" s="48">
        <f t="shared" ref="J43:L43" si="15">J32+J42</f>
        <v>1251.6500000000001</v>
      </c>
      <c r="K43" s="48"/>
      <c r="L43" s="48">
        <f t="shared" si="15"/>
        <v>170</v>
      </c>
    </row>
    <row r="44" spans="1:12" ht="13.8">
      <c r="A44" s="16">
        <v>1</v>
      </c>
      <c r="B44" s="17">
        <v>3</v>
      </c>
      <c r="C44" s="18" t="s">
        <v>23</v>
      </c>
      <c r="D44" s="19" t="s">
        <v>24</v>
      </c>
      <c r="E44" s="20" t="s">
        <v>98</v>
      </c>
      <c r="F44" s="21">
        <v>200</v>
      </c>
      <c r="G44" s="22">
        <v>14.12</v>
      </c>
      <c r="H44" s="22">
        <v>9.56</v>
      </c>
      <c r="I44" s="22">
        <v>30.04</v>
      </c>
      <c r="J44" s="21">
        <v>247.48</v>
      </c>
      <c r="K44" s="23">
        <v>117</v>
      </c>
      <c r="L44" s="24"/>
    </row>
    <row r="45" spans="1:12" ht="13.8">
      <c r="A45" s="25"/>
      <c r="B45" s="26"/>
      <c r="C45" s="27"/>
      <c r="D45" s="70" t="s">
        <v>59</v>
      </c>
      <c r="E45" s="20" t="s">
        <v>99</v>
      </c>
      <c r="F45" s="21">
        <v>100</v>
      </c>
      <c r="G45" s="22">
        <v>3.83</v>
      </c>
      <c r="H45" s="22">
        <v>6.72</v>
      </c>
      <c r="I45" s="22">
        <v>41.19</v>
      </c>
      <c r="J45" s="21">
        <v>276.61</v>
      </c>
      <c r="K45" s="23">
        <v>270</v>
      </c>
      <c r="L45" s="30"/>
    </row>
    <row r="46" spans="1:12" ht="13.8">
      <c r="A46" s="25"/>
      <c r="B46" s="26"/>
      <c r="C46" s="27"/>
      <c r="D46" s="31" t="s">
        <v>28</v>
      </c>
      <c r="E46" s="20" t="s">
        <v>100</v>
      </c>
      <c r="F46" s="21">
        <v>200</v>
      </c>
      <c r="G46" s="22">
        <v>0.16</v>
      </c>
      <c r="H46" s="22">
        <v>0.04</v>
      </c>
      <c r="I46" s="22">
        <v>9.1</v>
      </c>
      <c r="J46" s="21">
        <v>36.94</v>
      </c>
      <c r="K46" s="23" t="s">
        <v>60</v>
      </c>
      <c r="L46" s="30"/>
    </row>
    <row r="47" spans="1:12" ht="13.8">
      <c r="A47" s="25"/>
      <c r="B47" s="26"/>
      <c r="C47" s="27"/>
      <c r="D47" s="31" t="s">
        <v>30</v>
      </c>
      <c r="E47" s="32"/>
      <c r="F47" s="30"/>
      <c r="G47" s="30"/>
      <c r="H47" s="30"/>
      <c r="I47" s="30"/>
      <c r="J47" s="30"/>
      <c r="K47" s="33"/>
      <c r="L47" s="30"/>
    </row>
    <row r="48" spans="1:12" ht="13.8">
      <c r="A48" s="25"/>
      <c r="B48" s="26"/>
      <c r="C48" s="27"/>
      <c r="D48" s="31" t="s">
        <v>31</v>
      </c>
      <c r="E48" s="32"/>
      <c r="F48" s="30"/>
      <c r="G48" s="30"/>
      <c r="H48" s="30"/>
      <c r="I48" s="30"/>
      <c r="J48" s="30"/>
      <c r="K48" s="33"/>
      <c r="L48" s="30"/>
    </row>
    <row r="49" spans="1:12" ht="13.8">
      <c r="A49" s="25"/>
      <c r="B49" s="26"/>
      <c r="C49" s="27"/>
      <c r="D49" s="34"/>
      <c r="E49" s="32"/>
      <c r="F49" s="30"/>
      <c r="G49" s="30"/>
      <c r="H49" s="30"/>
      <c r="I49" s="30"/>
      <c r="J49" s="30"/>
      <c r="K49" s="33"/>
      <c r="L49" s="30"/>
    </row>
    <row r="50" spans="1:12" ht="13.8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3.8">
      <c r="A51" s="35"/>
      <c r="B51" s="36"/>
      <c r="C51" s="37"/>
      <c r="D51" s="38" t="s">
        <v>32</v>
      </c>
      <c r="E51" s="39"/>
      <c r="F51" s="40">
        <f>SUM(F44:F50)</f>
        <v>500</v>
      </c>
      <c r="G51" s="40">
        <f t="shared" ref="G51" si="16">SUM(G44:G50)</f>
        <v>18.11</v>
      </c>
      <c r="H51" s="40">
        <f t="shared" ref="H51" si="17">SUM(H44:H50)</f>
        <v>16.32</v>
      </c>
      <c r="I51" s="40">
        <f t="shared" ref="I51" si="18">SUM(I44:I50)</f>
        <v>80.329999999999984</v>
      </c>
      <c r="J51" s="40">
        <f t="shared" ref="J51" si="19">SUM(J44:J50)</f>
        <v>561.03</v>
      </c>
      <c r="K51" s="41"/>
      <c r="L51" s="40">
        <v>85</v>
      </c>
    </row>
    <row r="52" spans="1:12" ht="13.8">
      <c r="A52" s="42">
        <f>A44</f>
        <v>1</v>
      </c>
      <c r="B52" s="43">
        <f>B44</f>
        <v>3</v>
      </c>
      <c r="C52" s="44" t="s">
        <v>33</v>
      </c>
      <c r="D52" s="31" t="s">
        <v>34</v>
      </c>
      <c r="E52" s="32"/>
      <c r="F52" s="30"/>
      <c r="G52" s="30"/>
      <c r="H52" s="30"/>
      <c r="I52" s="30"/>
      <c r="J52" s="30"/>
      <c r="K52" s="33"/>
      <c r="L52" s="30"/>
    </row>
    <row r="53" spans="1:12" ht="13.8">
      <c r="A53" s="25"/>
      <c r="B53" s="26"/>
      <c r="C53" s="27"/>
      <c r="D53" s="31" t="s">
        <v>35</v>
      </c>
      <c r="E53" s="20" t="s">
        <v>61</v>
      </c>
      <c r="F53" s="21">
        <v>200</v>
      </c>
      <c r="G53" s="22">
        <v>2.58</v>
      </c>
      <c r="H53" s="22">
        <v>4.6399999999999997</v>
      </c>
      <c r="I53" s="22">
        <v>15.2</v>
      </c>
      <c r="J53" s="21">
        <v>113.28</v>
      </c>
      <c r="K53" s="23" t="s">
        <v>62</v>
      </c>
      <c r="L53" s="30"/>
    </row>
    <row r="54" spans="1:12" ht="13.8">
      <c r="A54" s="25"/>
      <c r="B54" s="26"/>
      <c r="C54" s="27"/>
      <c r="D54" s="31" t="s">
        <v>37</v>
      </c>
      <c r="E54" s="20" t="s">
        <v>101</v>
      </c>
      <c r="F54" s="21">
        <v>110</v>
      </c>
      <c r="G54" s="22">
        <v>12.17</v>
      </c>
      <c r="H54" s="22">
        <v>16.670000000000002</v>
      </c>
      <c r="I54" s="22">
        <v>12.69</v>
      </c>
      <c r="J54" s="21">
        <v>215</v>
      </c>
      <c r="K54" s="23" t="s">
        <v>119</v>
      </c>
      <c r="L54" s="30"/>
    </row>
    <row r="55" spans="1:12" ht="13.8">
      <c r="A55" s="25"/>
      <c r="B55" s="26"/>
      <c r="C55" s="27"/>
      <c r="D55" s="31" t="s">
        <v>40</v>
      </c>
      <c r="E55" s="20" t="s">
        <v>63</v>
      </c>
      <c r="F55" s="21">
        <v>150</v>
      </c>
      <c r="G55" s="22">
        <v>5.9</v>
      </c>
      <c r="H55" s="22">
        <v>3.71</v>
      </c>
      <c r="I55" s="22">
        <v>35.909999999999997</v>
      </c>
      <c r="J55" s="21">
        <v>236.49</v>
      </c>
      <c r="K55" s="23" t="s">
        <v>64</v>
      </c>
      <c r="L55" s="30"/>
    </row>
    <row r="56" spans="1:12" ht="13.8">
      <c r="A56" s="25"/>
      <c r="B56" s="26"/>
      <c r="C56" s="27"/>
      <c r="D56" s="31" t="s">
        <v>42</v>
      </c>
      <c r="E56" s="20" t="s">
        <v>65</v>
      </c>
      <c r="F56" s="21">
        <v>200</v>
      </c>
      <c r="G56" s="22">
        <v>0</v>
      </c>
      <c r="H56" s="22">
        <v>0</v>
      </c>
      <c r="I56" s="22">
        <v>19</v>
      </c>
      <c r="J56" s="21">
        <v>75</v>
      </c>
      <c r="K56" s="23" t="s">
        <v>66</v>
      </c>
      <c r="L56" s="30"/>
    </row>
    <row r="57" spans="1:12" ht="13.8">
      <c r="A57" s="25"/>
      <c r="B57" s="26"/>
      <c r="C57" s="27"/>
      <c r="D57" s="31" t="s">
        <v>44</v>
      </c>
      <c r="E57" s="20" t="s">
        <v>45</v>
      </c>
      <c r="F57" s="21">
        <v>30</v>
      </c>
      <c r="G57" s="22">
        <v>1.98</v>
      </c>
      <c r="H57" s="22">
        <v>0.27</v>
      </c>
      <c r="I57" s="22">
        <v>11.4</v>
      </c>
      <c r="J57" s="21">
        <v>59.7</v>
      </c>
      <c r="K57" s="23"/>
      <c r="L57" s="30"/>
    </row>
    <row r="58" spans="1:12" ht="13.8">
      <c r="A58" s="25"/>
      <c r="B58" s="26"/>
      <c r="C58" s="27"/>
      <c r="D58" s="31" t="s">
        <v>46</v>
      </c>
      <c r="E58" s="20" t="s">
        <v>47</v>
      </c>
      <c r="F58" s="21">
        <v>30</v>
      </c>
      <c r="G58" s="22">
        <v>1.98</v>
      </c>
      <c r="H58" s="22">
        <v>0.36</v>
      </c>
      <c r="I58" s="22">
        <v>10.02</v>
      </c>
      <c r="J58" s="21">
        <v>52.2</v>
      </c>
      <c r="K58" s="23"/>
      <c r="L58" s="30"/>
    </row>
    <row r="59" spans="1:12" ht="13.8">
      <c r="A59" s="25"/>
      <c r="B59" s="26"/>
      <c r="C59" s="27"/>
      <c r="D59" s="34"/>
      <c r="E59" s="32"/>
      <c r="F59" s="30"/>
      <c r="G59" s="30"/>
      <c r="H59" s="30"/>
      <c r="I59" s="30"/>
      <c r="J59" s="30"/>
      <c r="K59" s="33"/>
      <c r="L59" s="30"/>
    </row>
    <row r="60" spans="1:12" ht="13.8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3.8">
      <c r="A61" s="35"/>
      <c r="B61" s="36"/>
      <c r="C61" s="37"/>
      <c r="D61" s="38" t="s">
        <v>32</v>
      </c>
      <c r="E61" s="39"/>
      <c r="F61" s="40">
        <f>SUM(F52:F60)</f>
        <v>720</v>
      </c>
      <c r="G61" s="40">
        <f t="shared" ref="G61" si="20">SUM(G52:G60)</f>
        <v>24.61</v>
      </c>
      <c r="H61" s="40">
        <f t="shared" ref="H61" si="21">SUM(H52:H60)</f>
        <v>25.650000000000002</v>
      </c>
      <c r="I61" s="40">
        <f t="shared" ref="I61" si="22">SUM(I52:I60)</f>
        <v>104.22</v>
      </c>
      <c r="J61" s="40">
        <f t="shared" ref="J61" si="23">SUM(J52:J60)</f>
        <v>751.67000000000007</v>
      </c>
      <c r="K61" s="41"/>
      <c r="L61" s="40">
        <v>85</v>
      </c>
    </row>
    <row r="62" spans="1:12" ht="15.75" customHeight="1" thickBot="1">
      <c r="A62" s="45">
        <f>A44</f>
        <v>1</v>
      </c>
      <c r="B62" s="46">
        <f>B44</f>
        <v>3</v>
      </c>
      <c r="C62" s="127" t="s">
        <v>48</v>
      </c>
      <c r="D62" s="128"/>
      <c r="E62" s="47"/>
      <c r="F62" s="48">
        <f>F51+F61</f>
        <v>1220</v>
      </c>
      <c r="G62" s="48">
        <f t="shared" ref="G62" si="24">G51+G61</f>
        <v>42.72</v>
      </c>
      <c r="H62" s="48">
        <f t="shared" ref="H62" si="25">H51+H61</f>
        <v>41.97</v>
      </c>
      <c r="I62" s="48">
        <f t="shared" ref="I62" si="26">I51+I61</f>
        <v>184.54999999999998</v>
      </c>
      <c r="J62" s="48">
        <f t="shared" ref="J62:L62" si="27">J51+J61</f>
        <v>1312.7</v>
      </c>
      <c r="K62" s="48"/>
      <c r="L62" s="48">
        <f t="shared" si="27"/>
        <v>170</v>
      </c>
    </row>
    <row r="63" spans="1:12" ht="13.8">
      <c r="A63" s="16">
        <v>1</v>
      </c>
      <c r="B63" s="17">
        <v>4</v>
      </c>
      <c r="C63" s="18" t="s">
        <v>23</v>
      </c>
      <c r="D63" s="19" t="s">
        <v>37</v>
      </c>
      <c r="E63" s="85" t="s">
        <v>102</v>
      </c>
      <c r="F63" s="86">
        <v>110</v>
      </c>
      <c r="G63" s="87">
        <v>8.26</v>
      </c>
      <c r="H63" s="87">
        <v>9.57</v>
      </c>
      <c r="I63" s="87">
        <v>9.36</v>
      </c>
      <c r="J63" s="86">
        <v>177.27</v>
      </c>
      <c r="K63" s="88" t="s">
        <v>120</v>
      </c>
      <c r="L63" s="81"/>
    </row>
    <row r="64" spans="1:12" ht="13.8">
      <c r="A64" s="25"/>
      <c r="B64" s="26"/>
      <c r="C64" s="27"/>
      <c r="D64" s="31" t="s">
        <v>40</v>
      </c>
      <c r="E64" s="52" t="s">
        <v>41</v>
      </c>
      <c r="F64" s="53">
        <v>150</v>
      </c>
      <c r="G64" s="54">
        <v>7.64</v>
      </c>
      <c r="H64" s="54">
        <v>7.91</v>
      </c>
      <c r="I64" s="54">
        <v>38.85</v>
      </c>
      <c r="J64" s="53">
        <v>225.67</v>
      </c>
      <c r="K64" s="23">
        <v>237</v>
      </c>
      <c r="L64" s="82"/>
    </row>
    <row r="65" spans="1:12" ht="13.8">
      <c r="A65" s="25"/>
      <c r="B65" s="26"/>
      <c r="C65" s="27"/>
      <c r="D65" s="31" t="s">
        <v>28</v>
      </c>
      <c r="E65" s="52" t="s">
        <v>67</v>
      </c>
      <c r="F65" s="53">
        <v>200</v>
      </c>
      <c r="G65" s="54">
        <v>0.24</v>
      </c>
      <c r="H65" s="54">
        <v>0</v>
      </c>
      <c r="I65" s="54">
        <v>7.14</v>
      </c>
      <c r="J65" s="53">
        <v>29.8</v>
      </c>
      <c r="K65" s="55">
        <v>144</v>
      </c>
      <c r="L65" s="82"/>
    </row>
    <row r="66" spans="1:12" ht="13.8">
      <c r="A66" s="25"/>
      <c r="B66" s="26"/>
      <c r="C66" s="27"/>
      <c r="D66" s="31" t="s">
        <v>30</v>
      </c>
      <c r="E66" s="52" t="s">
        <v>45</v>
      </c>
      <c r="F66" s="53">
        <v>30</v>
      </c>
      <c r="G66" s="54">
        <v>1.98</v>
      </c>
      <c r="H66" s="54">
        <v>0.27</v>
      </c>
      <c r="I66" s="54">
        <v>11.4</v>
      </c>
      <c r="J66" s="53">
        <v>59.7</v>
      </c>
      <c r="K66" s="55"/>
      <c r="L66" s="82"/>
    </row>
    <row r="67" spans="1:12" ht="13.8">
      <c r="A67" s="25"/>
      <c r="B67" s="26"/>
      <c r="C67" s="27"/>
      <c r="D67" s="31" t="s">
        <v>34</v>
      </c>
      <c r="E67" s="52" t="s">
        <v>68</v>
      </c>
      <c r="F67" s="53">
        <v>60</v>
      </c>
      <c r="G67" s="54">
        <v>0.7</v>
      </c>
      <c r="H67" s="54">
        <v>0.06</v>
      </c>
      <c r="I67" s="54">
        <v>3.4</v>
      </c>
      <c r="J67" s="54">
        <v>17</v>
      </c>
      <c r="K67" s="55" t="s">
        <v>55</v>
      </c>
      <c r="L67" s="82"/>
    </row>
    <row r="68" spans="1:12" ht="13.8">
      <c r="A68" s="25"/>
      <c r="B68" s="26"/>
      <c r="C68" s="27"/>
      <c r="D68" s="34"/>
      <c r="E68" s="32"/>
      <c r="F68" s="30"/>
      <c r="G68" s="30"/>
      <c r="H68" s="30"/>
      <c r="I68" s="30"/>
      <c r="J68" s="30"/>
      <c r="K68" s="33"/>
      <c r="L68" s="82"/>
    </row>
    <row r="69" spans="1:12" ht="13.8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82"/>
    </row>
    <row r="70" spans="1:12" ht="13.8">
      <c r="A70" s="35"/>
      <c r="B70" s="36"/>
      <c r="C70" s="37"/>
      <c r="D70" s="38" t="s">
        <v>32</v>
      </c>
      <c r="E70" s="39"/>
      <c r="F70" s="40">
        <f>SUM(F63:F69)</f>
        <v>550</v>
      </c>
      <c r="G70" s="40">
        <f t="shared" ref="G70" si="28">SUM(G63:G69)</f>
        <v>18.819999999999997</v>
      </c>
      <c r="H70" s="40">
        <f t="shared" ref="H70" si="29">SUM(H63:H69)</f>
        <v>17.809999999999999</v>
      </c>
      <c r="I70" s="40">
        <f t="shared" ref="I70" si="30">SUM(I63:I69)</f>
        <v>70.150000000000006</v>
      </c>
      <c r="J70" s="56">
        <f>SUM(J63:J69)</f>
        <v>509.44</v>
      </c>
      <c r="K70" s="41"/>
      <c r="L70" s="83">
        <v>85</v>
      </c>
    </row>
    <row r="71" spans="1:12" ht="13.8">
      <c r="A71" s="42">
        <f>A63</f>
        <v>1</v>
      </c>
      <c r="B71" s="43">
        <f>B63</f>
        <v>4</v>
      </c>
      <c r="C71" s="44" t="s">
        <v>33</v>
      </c>
      <c r="D71" s="31" t="s">
        <v>34</v>
      </c>
      <c r="E71" s="32"/>
      <c r="F71" s="30"/>
      <c r="G71" s="30"/>
      <c r="H71" s="30"/>
      <c r="I71" s="30"/>
      <c r="J71" s="30"/>
      <c r="K71" s="33"/>
      <c r="L71" s="82"/>
    </row>
    <row r="72" spans="1:12" ht="13.8">
      <c r="A72" s="25"/>
      <c r="B72" s="26"/>
      <c r="C72" s="27"/>
      <c r="D72" s="31" t="s">
        <v>35</v>
      </c>
      <c r="E72" s="52" t="s">
        <v>69</v>
      </c>
      <c r="F72" s="53">
        <v>200</v>
      </c>
      <c r="G72" s="54">
        <v>1.84</v>
      </c>
      <c r="H72" s="54">
        <v>4.4000000000000004</v>
      </c>
      <c r="I72" s="54">
        <v>22.1</v>
      </c>
      <c r="J72" s="53">
        <v>129.36000000000001</v>
      </c>
      <c r="K72" s="55" t="s">
        <v>112</v>
      </c>
      <c r="L72" s="82"/>
    </row>
    <row r="73" spans="1:12" ht="14.4">
      <c r="A73" s="25"/>
      <c r="B73" s="26"/>
      <c r="C73" s="27"/>
      <c r="D73" s="31" t="s">
        <v>37</v>
      </c>
      <c r="E73" s="76" t="s">
        <v>70</v>
      </c>
      <c r="F73" s="77">
        <v>240</v>
      </c>
      <c r="G73" s="78">
        <v>18.059999999999999</v>
      </c>
      <c r="H73" s="78">
        <v>19.489999999999998</v>
      </c>
      <c r="I73" s="78">
        <v>52.79</v>
      </c>
      <c r="J73" s="79">
        <v>423.23</v>
      </c>
      <c r="K73" s="80">
        <v>407</v>
      </c>
      <c r="L73" s="82"/>
    </row>
    <row r="74" spans="1:12" ht="13.8">
      <c r="A74" s="25"/>
      <c r="B74" s="26"/>
      <c r="C74" s="27"/>
      <c r="D74" s="31" t="s">
        <v>40</v>
      </c>
      <c r="E74" s="32"/>
      <c r="F74" s="30"/>
      <c r="G74" s="30"/>
      <c r="H74" s="30"/>
      <c r="I74" s="30"/>
      <c r="J74" s="30"/>
      <c r="K74" s="33"/>
      <c r="L74" s="82"/>
    </row>
    <row r="75" spans="1:12" ht="13.8">
      <c r="A75" s="25"/>
      <c r="B75" s="26"/>
      <c r="C75" s="27"/>
      <c r="D75" s="31" t="s">
        <v>42</v>
      </c>
      <c r="E75" s="52" t="s">
        <v>71</v>
      </c>
      <c r="F75" s="53">
        <v>200</v>
      </c>
      <c r="G75" s="54">
        <v>0.24</v>
      </c>
      <c r="H75" s="54">
        <v>0.06</v>
      </c>
      <c r="I75" s="54">
        <v>10.16</v>
      </c>
      <c r="J75" s="53">
        <v>42.14</v>
      </c>
      <c r="K75" s="55" t="s">
        <v>72</v>
      </c>
      <c r="L75" s="82"/>
    </row>
    <row r="76" spans="1:12" ht="13.8">
      <c r="A76" s="25"/>
      <c r="B76" s="26"/>
      <c r="C76" s="27"/>
      <c r="D76" s="31" t="s">
        <v>44</v>
      </c>
      <c r="E76" s="52" t="s">
        <v>45</v>
      </c>
      <c r="F76" s="53">
        <v>30</v>
      </c>
      <c r="G76" s="54">
        <v>1.98</v>
      </c>
      <c r="H76" s="54">
        <v>0.27</v>
      </c>
      <c r="I76" s="54">
        <v>11.4</v>
      </c>
      <c r="J76" s="53">
        <v>59.7</v>
      </c>
      <c r="K76" s="55"/>
      <c r="L76" s="82"/>
    </row>
    <row r="77" spans="1:12" ht="13.8">
      <c r="A77" s="25"/>
      <c r="B77" s="26"/>
      <c r="C77" s="27"/>
      <c r="D77" s="31" t="s">
        <v>46</v>
      </c>
      <c r="E77" s="52" t="s">
        <v>47</v>
      </c>
      <c r="F77" s="53">
        <v>30</v>
      </c>
      <c r="G77" s="54">
        <v>1.98</v>
      </c>
      <c r="H77" s="54">
        <v>0.36</v>
      </c>
      <c r="I77" s="54">
        <v>10.02</v>
      </c>
      <c r="J77" s="53">
        <v>52.2</v>
      </c>
      <c r="K77" s="55"/>
      <c r="L77" s="82"/>
    </row>
    <row r="78" spans="1:12" ht="13.8">
      <c r="A78" s="25"/>
      <c r="B78" s="26"/>
      <c r="C78" s="27"/>
      <c r="D78" s="34"/>
      <c r="E78" s="32"/>
      <c r="F78" s="30"/>
      <c r="G78" s="30"/>
      <c r="H78" s="30"/>
      <c r="I78" s="30"/>
      <c r="J78" s="30"/>
      <c r="K78" s="33"/>
      <c r="L78" s="82"/>
    </row>
    <row r="79" spans="1:12" ht="13.8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82"/>
    </row>
    <row r="80" spans="1:12" ht="13.8">
      <c r="A80" s="35"/>
      <c r="B80" s="36"/>
      <c r="C80" s="37"/>
      <c r="D80" s="38" t="s">
        <v>32</v>
      </c>
      <c r="E80" s="39"/>
      <c r="F80" s="40">
        <f>SUM(F71:F79)</f>
        <v>700</v>
      </c>
      <c r="G80" s="40">
        <f t="shared" ref="G80" si="31">SUM(G71:G79)</f>
        <v>24.099999999999998</v>
      </c>
      <c r="H80" s="40">
        <f t="shared" ref="H80" si="32">SUM(H71:H79)</f>
        <v>24.58</v>
      </c>
      <c r="I80" s="40">
        <f t="shared" ref="I80" si="33">SUM(I71:I79)</f>
        <v>106.47</v>
      </c>
      <c r="J80" s="40">
        <f t="shared" ref="J80" si="34">SUM(J71:J79)</f>
        <v>706.63000000000011</v>
      </c>
      <c r="K80" s="41"/>
      <c r="L80" s="83">
        <v>85</v>
      </c>
    </row>
    <row r="81" spans="1:12" ht="15.75" customHeight="1" thickBot="1">
      <c r="A81" s="45">
        <f>A63</f>
        <v>1</v>
      </c>
      <c r="B81" s="46">
        <f>B63</f>
        <v>4</v>
      </c>
      <c r="C81" s="127" t="s">
        <v>48</v>
      </c>
      <c r="D81" s="128"/>
      <c r="E81" s="47"/>
      <c r="F81" s="48">
        <f>F70+F80</f>
        <v>1250</v>
      </c>
      <c r="G81" s="48">
        <f t="shared" ref="G81" si="35">G70+G80</f>
        <v>42.919999999999995</v>
      </c>
      <c r="H81" s="48">
        <f t="shared" ref="H81" si="36">H70+H80</f>
        <v>42.39</v>
      </c>
      <c r="I81" s="48">
        <f t="shared" ref="I81" si="37">I70+I80</f>
        <v>176.62</v>
      </c>
      <c r="J81" s="48">
        <f t="shared" ref="J81:L81" si="38">J70+J80</f>
        <v>1216.0700000000002</v>
      </c>
      <c r="K81" s="89"/>
      <c r="L81" s="84">
        <f t="shared" si="38"/>
        <v>170</v>
      </c>
    </row>
    <row r="82" spans="1:12" ht="13.8">
      <c r="A82" s="16">
        <v>1</v>
      </c>
      <c r="B82" s="17">
        <v>5</v>
      </c>
      <c r="C82" s="18" t="s">
        <v>23</v>
      </c>
      <c r="D82" s="19" t="s">
        <v>24</v>
      </c>
      <c r="E82" s="52" t="s">
        <v>73</v>
      </c>
      <c r="F82" s="53">
        <v>200</v>
      </c>
      <c r="G82" s="54">
        <v>17.7</v>
      </c>
      <c r="H82" s="54">
        <v>18.3</v>
      </c>
      <c r="I82" s="54">
        <v>50.68</v>
      </c>
      <c r="J82" s="53">
        <v>395.78</v>
      </c>
      <c r="K82" s="55">
        <v>296</v>
      </c>
      <c r="L82" s="24"/>
    </row>
    <row r="83" spans="1:12" ht="13.8">
      <c r="A83" s="25"/>
      <c r="B83" s="26"/>
      <c r="C83" s="27"/>
      <c r="D83" s="34"/>
      <c r="E83" s="32"/>
      <c r="F83" s="30"/>
      <c r="G83" s="30"/>
      <c r="H83" s="30"/>
      <c r="I83" s="30"/>
      <c r="J83" s="30"/>
      <c r="K83" s="33"/>
      <c r="L83" s="30"/>
    </row>
    <row r="84" spans="1:12" ht="13.8">
      <c r="A84" s="25"/>
      <c r="B84" s="26"/>
      <c r="C84" s="27"/>
      <c r="D84" s="31" t="s">
        <v>28</v>
      </c>
      <c r="E84" s="52" t="s">
        <v>74</v>
      </c>
      <c r="F84" s="53">
        <v>200</v>
      </c>
      <c r="G84" s="54">
        <v>0.26</v>
      </c>
      <c r="H84" s="54">
        <v>0.02</v>
      </c>
      <c r="I84" s="54">
        <v>8.06</v>
      </c>
      <c r="J84" s="53">
        <v>33.22</v>
      </c>
      <c r="K84" s="55" t="s">
        <v>75</v>
      </c>
      <c r="L84" s="30"/>
    </row>
    <row r="85" spans="1:12" ht="13.8">
      <c r="A85" s="25"/>
      <c r="B85" s="26"/>
      <c r="C85" s="27"/>
      <c r="D85" s="31" t="s">
        <v>30</v>
      </c>
      <c r="E85" s="32"/>
      <c r="F85" s="30"/>
      <c r="G85" s="30"/>
      <c r="H85" s="30"/>
      <c r="I85" s="30"/>
      <c r="J85" s="30"/>
      <c r="K85" s="33"/>
      <c r="L85" s="30"/>
    </row>
    <row r="86" spans="1:12" ht="13.8">
      <c r="A86" s="25"/>
      <c r="B86" s="26"/>
      <c r="C86" s="27"/>
      <c r="D86" s="31" t="s">
        <v>31</v>
      </c>
      <c r="E86" s="52" t="s">
        <v>76</v>
      </c>
      <c r="F86" s="53">
        <v>100</v>
      </c>
      <c r="G86" s="54">
        <v>0.4</v>
      </c>
      <c r="H86" s="54">
        <v>0.4</v>
      </c>
      <c r="I86" s="54">
        <v>9.8000000000000007</v>
      </c>
      <c r="J86" s="53">
        <v>47</v>
      </c>
      <c r="K86" s="55"/>
      <c r="L86" s="30"/>
    </row>
    <row r="87" spans="1:12" ht="13.8">
      <c r="A87" s="25"/>
      <c r="B87" s="26"/>
      <c r="C87" s="27"/>
      <c r="D87" s="34"/>
      <c r="E87" s="32"/>
      <c r="F87" s="30"/>
      <c r="G87" s="30"/>
      <c r="H87" s="30"/>
      <c r="I87" s="30"/>
      <c r="J87" s="30"/>
      <c r="K87" s="33"/>
      <c r="L87" s="30"/>
    </row>
    <row r="88" spans="1:12" ht="13.8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3.8">
      <c r="A89" s="35"/>
      <c r="B89" s="36"/>
      <c r="C89" s="37"/>
      <c r="D89" s="38" t="s">
        <v>32</v>
      </c>
      <c r="E89" s="39"/>
      <c r="F89" s="40">
        <f>SUM(F82:F88)</f>
        <v>500</v>
      </c>
      <c r="G89" s="40">
        <f t="shared" ref="G89" si="39">SUM(G82:G88)</f>
        <v>18.36</v>
      </c>
      <c r="H89" s="40">
        <f t="shared" ref="H89" si="40">SUM(H82:H88)</f>
        <v>18.72</v>
      </c>
      <c r="I89" s="40">
        <f t="shared" ref="I89" si="41">SUM(I82:I88)</f>
        <v>68.540000000000006</v>
      </c>
      <c r="J89" s="40">
        <f t="shared" ref="J89" si="42">SUM(J82:J88)</f>
        <v>476</v>
      </c>
      <c r="K89" s="41"/>
      <c r="L89" s="40">
        <v>85</v>
      </c>
    </row>
    <row r="90" spans="1:12" ht="13.8">
      <c r="A90" s="42">
        <f>A82</f>
        <v>1</v>
      </c>
      <c r="B90" s="43">
        <f>B82</f>
        <v>5</v>
      </c>
      <c r="C90" s="44" t="s">
        <v>33</v>
      </c>
      <c r="D90" s="31" t="s">
        <v>34</v>
      </c>
      <c r="E90" s="32"/>
      <c r="F90" s="30"/>
      <c r="G90" s="30"/>
      <c r="H90" s="30"/>
      <c r="I90" s="30"/>
      <c r="J90" s="30"/>
      <c r="K90" s="33"/>
      <c r="L90" s="30"/>
    </row>
    <row r="91" spans="1:12" ht="13.8">
      <c r="A91" s="25"/>
      <c r="B91" s="26"/>
      <c r="C91" s="27"/>
      <c r="D91" s="31" t="s">
        <v>35</v>
      </c>
      <c r="E91" s="52" t="s">
        <v>77</v>
      </c>
      <c r="F91" s="53">
        <v>200</v>
      </c>
      <c r="G91" s="54">
        <v>3.24</v>
      </c>
      <c r="H91" s="54">
        <v>5.22</v>
      </c>
      <c r="I91" s="54">
        <v>8.4</v>
      </c>
      <c r="J91" s="53">
        <v>85.26</v>
      </c>
      <c r="K91" s="55" t="s">
        <v>121</v>
      </c>
      <c r="L91" s="30"/>
    </row>
    <row r="92" spans="1:12" ht="13.8">
      <c r="A92" s="25"/>
      <c r="B92" s="26"/>
      <c r="C92" s="27"/>
      <c r="D92" s="31" t="s">
        <v>37</v>
      </c>
      <c r="E92" s="52" t="s">
        <v>79</v>
      </c>
      <c r="F92" s="53">
        <v>240</v>
      </c>
      <c r="G92" s="54">
        <v>17.649999999999999</v>
      </c>
      <c r="H92" s="54">
        <v>20.059999999999999</v>
      </c>
      <c r="I92" s="54">
        <v>70.62</v>
      </c>
      <c r="J92" s="53">
        <v>465.5</v>
      </c>
      <c r="K92" s="55">
        <v>265</v>
      </c>
      <c r="L92" s="30"/>
    </row>
    <row r="93" spans="1:12" ht="13.8">
      <c r="A93" s="25"/>
      <c r="B93" s="26"/>
      <c r="C93" s="27"/>
      <c r="D93" s="31" t="s">
        <v>40</v>
      </c>
      <c r="E93" s="32"/>
      <c r="F93" s="30"/>
      <c r="G93" s="30"/>
      <c r="H93" s="30"/>
      <c r="I93" s="30"/>
      <c r="J93" s="30"/>
      <c r="K93" s="33"/>
      <c r="L93" s="30"/>
    </row>
    <row r="94" spans="1:12" ht="13.8">
      <c r="A94" s="25"/>
      <c r="B94" s="26"/>
      <c r="C94" s="27"/>
      <c r="D94" s="31" t="s">
        <v>42</v>
      </c>
      <c r="E94" s="52" t="s">
        <v>80</v>
      </c>
      <c r="F94" s="53">
        <v>200</v>
      </c>
      <c r="G94" s="54">
        <v>0.32</v>
      </c>
      <c r="H94" s="54">
        <v>0.14000000000000001</v>
      </c>
      <c r="I94" s="54">
        <v>11.46</v>
      </c>
      <c r="J94" s="53">
        <v>48.32</v>
      </c>
      <c r="K94" s="55">
        <v>519</v>
      </c>
      <c r="L94" s="30"/>
    </row>
    <row r="95" spans="1:12" ht="13.8">
      <c r="A95" s="25"/>
      <c r="B95" s="26"/>
      <c r="C95" s="27"/>
      <c r="D95" s="31" t="s">
        <v>44</v>
      </c>
      <c r="E95" s="52" t="s">
        <v>45</v>
      </c>
      <c r="F95" s="53">
        <v>30</v>
      </c>
      <c r="G95" s="54">
        <v>1.98</v>
      </c>
      <c r="H95" s="54">
        <v>0.27</v>
      </c>
      <c r="I95" s="54">
        <v>11.4</v>
      </c>
      <c r="J95" s="53">
        <v>59.7</v>
      </c>
      <c r="K95" s="55"/>
      <c r="L95" s="30"/>
    </row>
    <row r="96" spans="1:12" ht="13.8">
      <c r="A96" s="25"/>
      <c r="B96" s="26"/>
      <c r="C96" s="27"/>
      <c r="D96" s="31" t="s">
        <v>46</v>
      </c>
      <c r="E96" s="52" t="s">
        <v>47</v>
      </c>
      <c r="F96" s="53">
        <v>30</v>
      </c>
      <c r="G96" s="54">
        <v>1.98</v>
      </c>
      <c r="H96" s="54">
        <v>0.36</v>
      </c>
      <c r="I96" s="54">
        <v>10.02</v>
      </c>
      <c r="J96" s="53">
        <v>52.2</v>
      </c>
      <c r="K96" s="55"/>
      <c r="L96" s="30"/>
    </row>
    <row r="97" spans="1:12" ht="13.8">
      <c r="A97" s="25"/>
      <c r="B97" s="26"/>
      <c r="C97" s="27"/>
      <c r="D97" s="34"/>
      <c r="E97" s="32"/>
      <c r="F97" s="30"/>
      <c r="G97" s="30"/>
      <c r="H97" s="30"/>
      <c r="I97" s="30"/>
      <c r="J97" s="30"/>
      <c r="K97" s="33"/>
      <c r="L97" s="30"/>
    </row>
    <row r="98" spans="1:12" ht="13.8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3.8">
      <c r="A99" s="35"/>
      <c r="B99" s="36"/>
      <c r="C99" s="37"/>
      <c r="D99" s="38" t="s">
        <v>32</v>
      </c>
      <c r="E99" s="39"/>
      <c r="F99" s="40">
        <f>SUM(F90:F98)</f>
        <v>700</v>
      </c>
      <c r="G99" s="40">
        <f t="shared" ref="G99" si="43">SUM(G90:G98)</f>
        <v>25.17</v>
      </c>
      <c r="H99" s="40">
        <f t="shared" ref="H99" si="44">SUM(H90:H98)</f>
        <v>26.049999999999997</v>
      </c>
      <c r="I99" s="40">
        <f t="shared" ref="I99" si="45">SUM(I90:I98)</f>
        <v>111.90000000000002</v>
      </c>
      <c r="J99" s="40">
        <f t="shared" ref="J99" si="46">SUM(J90:J98)</f>
        <v>710.98000000000013</v>
      </c>
      <c r="K99" s="41"/>
      <c r="L99" s="40">
        <v>85</v>
      </c>
    </row>
    <row r="100" spans="1:12" ht="15.75" customHeight="1" thickBot="1">
      <c r="A100" s="107">
        <f>A82</f>
        <v>1</v>
      </c>
      <c r="B100" s="108">
        <f>B82</f>
        <v>5</v>
      </c>
      <c r="C100" s="130" t="s">
        <v>48</v>
      </c>
      <c r="D100" s="131"/>
      <c r="E100" s="109"/>
      <c r="F100" s="110">
        <f>F89+F99</f>
        <v>1200</v>
      </c>
      <c r="G100" s="110">
        <f t="shared" ref="G100" si="47">G89+G99</f>
        <v>43.53</v>
      </c>
      <c r="H100" s="110">
        <f t="shared" ref="H100" si="48">H89+H99</f>
        <v>44.769999999999996</v>
      </c>
      <c r="I100" s="110">
        <f t="shared" ref="I100" si="49">I89+I99</f>
        <v>180.44000000000003</v>
      </c>
      <c r="J100" s="110">
        <f t="shared" ref="J100:L100" si="50">J89+J99</f>
        <v>1186.98</v>
      </c>
      <c r="K100" s="110"/>
      <c r="L100" s="48">
        <f t="shared" si="50"/>
        <v>170</v>
      </c>
    </row>
    <row r="101" spans="1:12" ht="13.8">
      <c r="A101" s="120">
        <v>2</v>
      </c>
      <c r="B101" s="121">
        <v>1</v>
      </c>
      <c r="C101" s="19" t="s">
        <v>23</v>
      </c>
      <c r="D101" s="19" t="s">
        <v>24</v>
      </c>
      <c r="E101" s="122" t="s">
        <v>81</v>
      </c>
      <c r="F101" s="123">
        <v>200</v>
      </c>
      <c r="G101" s="124">
        <v>5.64</v>
      </c>
      <c r="H101" s="124">
        <v>7.16</v>
      </c>
      <c r="I101" s="124">
        <v>33.42</v>
      </c>
      <c r="J101" s="123">
        <v>220.62</v>
      </c>
      <c r="K101" s="125">
        <v>268</v>
      </c>
      <c r="L101" s="81"/>
    </row>
    <row r="102" spans="1:12" ht="13.8">
      <c r="A102" s="126"/>
      <c r="B102" s="116"/>
      <c r="C102" s="31"/>
      <c r="D102" s="31" t="s">
        <v>24</v>
      </c>
      <c r="E102" s="117" t="s">
        <v>82</v>
      </c>
      <c r="F102" s="118">
        <v>100</v>
      </c>
      <c r="G102" s="119">
        <v>11.9</v>
      </c>
      <c r="H102" s="119">
        <v>10.59</v>
      </c>
      <c r="I102" s="119">
        <v>31.07</v>
      </c>
      <c r="J102" s="118">
        <v>235.13</v>
      </c>
      <c r="K102" s="98" t="s">
        <v>83</v>
      </c>
      <c r="L102" s="82"/>
    </row>
    <row r="103" spans="1:12" ht="13.8">
      <c r="A103" s="126"/>
      <c r="B103" s="116"/>
      <c r="C103" s="31"/>
      <c r="D103" s="31" t="s">
        <v>28</v>
      </c>
      <c r="E103" s="117" t="s">
        <v>51</v>
      </c>
      <c r="F103" s="118">
        <v>200</v>
      </c>
      <c r="G103" s="119">
        <v>0.2</v>
      </c>
      <c r="H103" s="119">
        <v>0</v>
      </c>
      <c r="I103" s="119">
        <v>7.02</v>
      </c>
      <c r="J103" s="118">
        <v>28.46</v>
      </c>
      <c r="K103" s="98">
        <v>493</v>
      </c>
      <c r="L103" s="82"/>
    </row>
    <row r="104" spans="1:12" ht="13.8">
      <c r="A104" s="126"/>
      <c r="B104" s="116"/>
      <c r="C104" s="31"/>
      <c r="D104" s="31" t="s">
        <v>30</v>
      </c>
      <c r="E104" s="32"/>
      <c r="F104" s="30"/>
      <c r="G104" s="30"/>
      <c r="H104" s="30"/>
      <c r="I104" s="30"/>
      <c r="J104" s="30"/>
      <c r="K104" s="33"/>
      <c r="L104" s="82"/>
    </row>
    <row r="105" spans="1:12" ht="13.8">
      <c r="A105" s="126"/>
      <c r="B105" s="116"/>
      <c r="C105" s="31"/>
      <c r="D105" s="31" t="s">
        <v>31</v>
      </c>
      <c r="E105" s="32"/>
      <c r="F105" s="30"/>
      <c r="G105" s="30"/>
      <c r="H105" s="30"/>
      <c r="I105" s="30"/>
      <c r="J105" s="30"/>
      <c r="K105" s="33"/>
      <c r="L105" s="82"/>
    </row>
    <row r="106" spans="1:12" ht="13.8">
      <c r="A106" s="126"/>
      <c r="B106" s="116"/>
      <c r="C106" s="31"/>
      <c r="D106" s="34"/>
      <c r="E106" s="32"/>
      <c r="F106" s="30"/>
      <c r="G106" s="30"/>
      <c r="H106" s="30"/>
      <c r="I106" s="30"/>
      <c r="J106" s="30"/>
      <c r="K106" s="33"/>
      <c r="L106" s="82"/>
    </row>
    <row r="107" spans="1:12" ht="13.8">
      <c r="A107" s="126"/>
      <c r="B107" s="116"/>
      <c r="C107" s="31"/>
      <c r="D107" s="34"/>
      <c r="E107" s="32"/>
      <c r="F107" s="30"/>
      <c r="G107" s="30"/>
      <c r="H107" s="30"/>
      <c r="I107" s="30"/>
      <c r="J107" s="30"/>
      <c r="K107" s="33"/>
      <c r="L107" s="82"/>
    </row>
    <row r="108" spans="1:12" ht="13.8">
      <c r="A108" s="126"/>
      <c r="B108" s="116"/>
      <c r="C108" s="31"/>
      <c r="D108" s="38" t="s">
        <v>32</v>
      </c>
      <c r="E108" s="39"/>
      <c r="F108" s="40">
        <f>SUM(F101:F107)</f>
        <v>500</v>
      </c>
      <c r="G108" s="40">
        <f t="shared" ref="G108:J108" si="51">SUM(G101:G107)</f>
        <v>17.739999999999998</v>
      </c>
      <c r="H108" s="40">
        <f t="shared" si="51"/>
        <v>17.75</v>
      </c>
      <c r="I108" s="40">
        <f t="shared" si="51"/>
        <v>71.510000000000005</v>
      </c>
      <c r="J108" s="40">
        <f t="shared" si="51"/>
        <v>484.21</v>
      </c>
      <c r="K108" s="41"/>
      <c r="L108" s="83">
        <v>85</v>
      </c>
    </row>
    <row r="109" spans="1:12" ht="13.8">
      <c r="A109" s="126">
        <f>A101</f>
        <v>2</v>
      </c>
      <c r="B109" s="116">
        <f>B101</f>
        <v>1</v>
      </c>
      <c r="C109" s="31" t="s">
        <v>33</v>
      </c>
      <c r="D109" s="31" t="s">
        <v>34</v>
      </c>
      <c r="E109" s="32"/>
      <c r="F109" s="30"/>
      <c r="G109" s="30"/>
      <c r="H109" s="30"/>
      <c r="I109" s="30"/>
      <c r="J109" s="30"/>
      <c r="K109" s="33"/>
      <c r="L109" s="82"/>
    </row>
    <row r="110" spans="1:12" ht="13.8">
      <c r="A110" s="126"/>
      <c r="B110" s="116"/>
      <c r="C110" s="31"/>
      <c r="D110" s="31" t="s">
        <v>35</v>
      </c>
      <c r="E110" s="117" t="s">
        <v>84</v>
      </c>
      <c r="F110" s="118">
        <v>200</v>
      </c>
      <c r="G110" s="119">
        <v>2.2200000000000002</v>
      </c>
      <c r="H110" s="119">
        <v>3.5</v>
      </c>
      <c r="I110" s="119">
        <v>8.9</v>
      </c>
      <c r="J110" s="118">
        <v>76.2</v>
      </c>
      <c r="K110" s="98" t="s">
        <v>85</v>
      </c>
      <c r="L110" s="82"/>
    </row>
    <row r="111" spans="1:12" ht="13.8">
      <c r="A111" s="126"/>
      <c r="B111" s="116"/>
      <c r="C111" s="31"/>
      <c r="D111" s="31" t="s">
        <v>37</v>
      </c>
      <c r="E111" s="117" t="s">
        <v>86</v>
      </c>
      <c r="F111" s="118">
        <v>90</v>
      </c>
      <c r="G111" s="119">
        <v>13.03</v>
      </c>
      <c r="H111" s="119">
        <v>12.65</v>
      </c>
      <c r="I111" s="119">
        <v>24.1</v>
      </c>
      <c r="J111" s="118">
        <v>245.6</v>
      </c>
      <c r="K111" s="98">
        <v>405</v>
      </c>
      <c r="L111" s="82"/>
    </row>
    <row r="112" spans="1:12" ht="13.8">
      <c r="A112" s="126"/>
      <c r="B112" s="116"/>
      <c r="C112" s="31"/>
      <c r="D112" s="31" t="s">
        <v>40</v>
      </c>
      <c r="E112" s="117" t="s">
        <v>87</v>
      </c>
      <c r="F112" s="118">
        <v>150</v>
      </c>
      <c r="G112" s="119">
        <v>5.65</v>
      </c>
      <c r="H112" s="119">
        <v>8.5</v>
      </c>
      <c r="I112" s="119">
        <v>38.6</v>
      </c>
      <c r="J112" s="118">
        <v>235.6</v>
      </c>
      <c r="K112" s="98">
        <v>291</v>
      </c>
      <c r="L112" s="82"/>
    </row>
    <row r="113" spans="1:12" ht="13.8">
      <c r="A113" s="126"/>
      <c r="B113" s="116"/>
      <c r="C113" s="31"/>
      <c r="D113" s="31" t="s">
        <v>42</v>
      </c>
      <c r="E113" s="117" t="s">
        <v>71</v>
      </c>
      <c r="F113" s="118">
        <v>200</v>
      </c>
      <c r="G113" s="119">
        <v>0.24</v>
      </c>
      <c r="H113" s="119">
        <v>0.06</v>
      </c>
      <c r="I113" s="119">
        <v>10.16</v>
      </c>
      <c r="J113" s="118">
        <v>42.14</v>
      </c>
      <c r="K113" s="98" t="s">
        <v>72</v>
      </c>
      <c r="L113" s="82"/>
    </row>
    <row r="114" spans="1:12" ht="13.8">
      <c r="A114" s="126"/>
      <c r="B114" s="116"/>
      <c r="C114" s="31"/>
      <c r="D114" s="31" t="s">
        <v>44</v>
      </c>
      <c r="E114" s="117" t="s">
        <v>45</v>
      </c>
      <c r="F114" s="118">
        <v>30</v>
      </c>
      <c r="G114" s="119">
        <v>1.98</v>
      </c>
      <c r="H114" s="119">
        <v>0.27</v>
      </c>
      <c r="I114" s="119">
        <v>11.4</v>
      </c>
      <c r="J114" s="118">
        <v>59.7</v>
      </c>
      <c r="K114" s="98"/>
      <c r="L114" s="82"/>
    </row>
    <row r="115" spans="1:12" ht="13.8">
      <c r="A115" s="126"/>
      <c r="B115" s="116"/>
      <c r="C115" s="31"/>
      <c r="D115" s="31" t="s">
        <v>46</v>
      </c>
      <c r="E115" s="117" t="s">
        <v>47</v>
      </c>
      <c r="F115" s="118">
        <v>30</v>
      </c>
      <c r="G115" s="119">
        <v>1.98</v>
      </c>
      <c r="H115" s="119">
        <v>0.36</v>
      </c>
      <c r="I115" s="119">
        <v>10.02</v>
      </c>
      <c r="J115" s="118">
        <v>52.2</v>
      </c>
      <c r="K115" s="98"/>
      <c r="L115" s="82"/>
    </row>
    <row r="116" spans="1:12" ht="13.8">
      <c r="A116" s="126"/>
      <c r="B116" s="116"/>
      <c r="C116" s="31"/>
      <c r="D116" s="34"/>
      <c r="E116" s="32"/>
      <c r="F116" s="30"/>
      <c r="G116" s="30"/>
      <c r="H116" s="30"/>
      <c r="I116" s="30"/>
      <c r="J116" s="30"/>
      <c r="K116" s="33"/>
      <c r="L116" s="82"/>
    </row>
    <row r="117" spans="1:12" ht="13.8">
      <c r="A117" s="126"/>
      <c r="B117" s="116"/>
      <c r="C117" s="31"/>
      <c r="D117" s="34"/>
      <c r="E117" s="32"/>
      <c r="F117" s="30"/>
      <c r="G117" s="30"/>
      <c r="H117" s="30"/>
      <c r="I117" s="30"/>
      <c r="J117" s="30"/>
      <c r="K117" s="33"/>
      <c r="L117" s="82"/>
    </row>
    <row r="118" spans="1:12" ht="13.8">
      <c r="A118" s="126"/>
      <c r="B118" s="116"/>
      <c r="C118" s="31"/>
      <c r="D118" s="38" t="s">
        <v>32</v>
      </c>
      <c r="E118" s="39"/>
      <c r="F118" s="40">
        <f>SUM(F109:F117)</f>
        <v>700</v>
      </c>
      <c r="G118" s="40">
        <f t="shared" ref="G118:J118" si="52">SUM(G109:G117)</f>
        <v>25.099999999999998</v>
      </c>
      <c r="H118" s="40">
        <f t="shared" si="52"/>
        <v>25.339999999999996</v>
      </c>
      <c r="I118" s="40">
        <f t="shared" si="52"/>
        <v>103.17999999999999</v>
      </c>
      <c r="J118" s="40">
        <f t="shared" si="52"/>
        <v>711.44</v>
      </c>
      <c r="K118" s="41"/>
      <c r="L118" s="83">
        <v>85</v>
      </c>
    </row>
    <row r="119" spans="1:12" ht="14.4" thickBot="1">
      <c r="A119" s="45">
        <f>A101</f>
        <v>2</v>
      </c>
      <c r="B119" s="46">
        <f>B101</f>
        <v>1</v>
      </c>
      <c r="C119" s="132" t="s">
        <v>48</v>
      </c>
      <c r="D119" s="133"/>
      <c r="E119" s="47"/>
      <c r="F119" s="48">
        <f>F108+F118</f>
        <v>1200</v>
      </c>
      <c r="G119" s="48">
        <f t="shared" ref="G119" si="53">G108+G118</f>
        <v>42.839999999999996</v>
      </c>
      <c r="H119" s="48">
        <f t="shared" ref="H119" si="54">H108+H118</f>
        <v>43.089999999999996</v>
      </c>
      <c r="I119" s="48">
        <f t="shared" ref="I119" si="55">I108+I118</f>
        <v>174.69</v>
      </c>
      <c r="J119" s="48">
        <f t="shared" ref="J119:L119" si="56">J108+J118</f>
        <v>1195.6500000000001</v>
      </c>
      <c r="K119" s="89"/>
      <c r="L119" s="84">
        <f t="shared" si="56"/>
        <v>170</v>
      </c>
    </row>
    <row r="120" spans="1:12" ht="13.8">
      <c r="A120" s="49">
        <v>2</v>
      </c>
      <c r="B120" s="26">
        <v>2</v>
      </c>
      <c r="C120" s="27" t="s">
        <v>23</v>
      </c>
      <c r="D120" s="37" t="s">
        <v>24</v>
      </c>
      <c r="E120" s="111" t="s">
        <v>88</v>
      </c>
      <c r="F120" s="112">
        <v>160</v>
      </c>
      <c r="G120" s="113">
        <v>10.4</v>
      </c>
      <c r="H120" s="113">
        <v>11.3</v>
      </c>
      <c r="I120" s="113">
        <v>14.46</v>
      </c>
      <c r="J120" s="114">
        <v>230.32</v>
      </c>
      <c r="K120" s="115">
        <v>302</v>
      </c>
      <c r="L120" s="24"/>
    </row>
    <row r="121" spans="1:12" ht="13.8">
      <c r="A121" s="49"/>
      <c r="B121" s="26"/>
      <c r="C121" s="27"/>
      <c r="D121" s="71"/>
      <c r="E121" s="72"/>
      <c r="F121" s="73"/>
      <c r="G121" s="74"/>
      <c r="H121" s="74"/>
      <c r="I121" s="74"/>
      <c r="J121" s="73"/>
      <c r="K121" s="75"/>
      <c r="L121" s="30"/>
    </row>
    <row r="122" spans="1:12" ht="13.8">
      <c r="A122" s="49"/>
      <c r="B122" s="26"/>
      <c r="C122" s="27"/>
      <c r="D122" s="31" t="s">
        <v>28</v>
      </c>
      <c r="E122" s="52" t="s">
        <v>29</v>
      </c>
      <c r="F122" s="53">
        <v>200</v>
      </c>
      <c r="G122" s="54">
        <v>0.22</v>
      </c>
      <c r="H122" s="54">
        <v>0.06</v>
      </c>
      <c r="I122" s="54">
        <v>7.2</v>
      </c>
      <c r="J122" s="53">
        <v>29.08</v>
      </c>
      <c r="K122" s="55">
        <v>143</v>
      </c>
      <c r="L122" s="30"/>
    </row>
    <row r="123" spans="1:12" ht="13.8">
      <c r="A123" s="49"/>
      <c r="B123" s="26"/>
      <c r="C123" s="27"/>
      <c r="D123" s="31" t="s">
        <v>30</v>
      </c>
      <c r="E123" s="92" t="s">
        <v>103</v>
      </c>
      <c r="F123" s="93">
        <v>40</v>
      </c>
      <c r="G123" s="94">
        <v>3</v>
      </c>
      <c r="H123" s="94">
        <v>1</v>
      </c>
      <c r="I123" s="94">
        <v>20.8</v>
      </c>
      <c r="J123" s="95">
        <v>108</v>
      </c>
      <c r="K123" s="96"/>
      <c r="L123" s="30"/>
    </row>
    <row r="124" spans="1:12" ht="13.8">
      <c r="A124" s="49"/>
      <c r="B124" s="26"/>
      <c r="C124" s="27"/>
      <c r="D124" s="31" t="s">
        <v>31</v>
      </c>
      <c r="E124" s="72"/>
      <c r="F124" s="73"/>
      <c r="G124" s="74"/>
      <c r="H124" s="74"/>
      <c r="I124" s="74"/>
      <c r="J124" s="90"/>
      <c r="K124" s="91"/>
      <c r="L124" s="30"/>
    </row>
    <row r="125" spans="1:12" ht="13.8">
      <c r="A125" s="49"/>
      <c r="B125" s="26"/>
      <c r="C125" s="27"/>
      <c r="D125" s="61" t="s">
        <v>59</v>
      </c>
      <c r="E125" s="52" t="s">
        <v>104</v>
      </c>
      <c r="F125" s="53">
        <v>100</v>
      </c>
      <c r="G125" s="54">
        <v>4.74</v>
      </c>
      <c r="H125" s="54">
        <v>5.86</v>
      </c>
      <c r="I125" s="54">
        <v>39.71</v>
      </c>
      <c r="J125" s="97">
        <v>207.85</v>
      </c>
      <c r="K125" s="98">
        <v>564</v>
      </c>
      <c r="L125" s="30"/>
    </row>
    <row r="126" spans="1:12" ht="13.8">
      <c r="A126" s="49"/>
      <c r="B126" s="26"/>
      <c r="C126" s="27"/>
      <c r="D126" s="34"/>
      <c r="E126" s="32"/>
      <c r="F126" s="30"/>
      <c r="G126" s="30"/>
      <c r="H126" s="30"/>
      <c r="I126" s="30"/>
      <c r="J126" s="30"/>
      <c r="K126" s="33"/>
      <c r="L126" s="30"/>
    </row>
    <row r="127" spans="1:12" ht="13.8">
      <c r="A127" s="50"/>
      <c r="B127" s="36"/>
      <c r="C127" s="37"/>
      <c r="D127" s="38" t="s">
        <v>32</v>
      </c>
      <c r="E127" s="39"/>
      <c r="F127" s="40">
        <f>SUM(F120:F126)</f>
        <v>500</v>
      </c>
      <c r="G127" s="40">
        <f t="shared" ref="G127:J127" si="57">SUM(G120:G126)</f>
        <v>18.36</v>
      </c>
      <c r="H127" s="40">
        <f t="shared" si="57"/>
        <v>18.220000000000002</v>
      </c>
      <c r="I127" s="40">
        <f t="shared" si="57"/>
        <v>82.17</v>
      </c>
      <c r="J127" s="40">
        <f t="shared" si="57"/>
        <v>575.25</v>
      </c>
      <c r="K127" s="41"/>
      <c r="L127" s="40">
        <v>85</v>
      </c>
    </row>
    <row r="128" spans="1:12" ht="13.8">
      <c r="A128" s="43">
        <f>A120</f>
        <v>2</v>
      </c>
      <c r="B128" s="43">
        <f>B120</f>
        <v>2</v>
      </c>
      <c r="C128" s="44" t="s">
        <v>33</v>
      </c>
      <c r="D128" s="31" t="s">
        <v>34</v>
      </c>
      <c r="E128" s="32"/>
      <c r="F128" s="30"/>
      <c r="G128" s="30"/>
      <c r="H128" s="30"/>
      <c r="I128" s="30"/>
      <c r="J128" s="30"/>
      <c r="K128" s="33"/>
      <c r="L128" s="30"/>
    </row>
    <row r="129" spans="1:12" ht="13.8">
      <c r="A129" s="49"/>
      <c r="B129" s="26"/>
      <c r="C129" s="27"/>
      <c r="D129" s="31" t="s">
        <v>35</v>
      </c>
      <c r="E129" s="52" t="s">
        <v>105</v>
      </c>
      <c r="F129" s="53">
        <v>200</v>
      </c>
      <c r="G129" s="54">
        <v>1.88</v>
      </c>
      <c r="H129" s="54">
        <v>4.26</v>
      </c>
      <c r="I129" s="54">
        <v>6.44</v>
      </c>
      <c r="J129" s="54">
        <v>99.54</v>
      </c>
      <c r="K129" s="55" t="s">
        <v>106</v>
      </c>
      <c r="L129" s="30"/>
    </row>
    <row r="130" spans="1:12" ht="13.8">
      <c r="A130" s="49"/>
      <c r="B130" s="26"/>
      <c r="C130" s="27"/>
      <c r="D130" s="31" t="s">
        <v>37</v>
      </c>
      <c r="E130" s="52" t="s">
        <v>107</v>
      </c>
      <c r="F130" s="53">
        <v>110</v>
      </c>
      <c r="G130" s="53">
        <v>11.43</v>
      </c>
      <c r="H130" s="53">
        <v>12.07</v>
      </c>
      <c r="I130" s="53">
        <v>23.95</v>
      </c>
      <c r="J130" s="53">
        <v>247.69</v>
      </c>
      <c r="K130" s="53" t="s">
        <v>108</v>
      </c>
      <c r="L130" s="30"/>
    </row>
    <row r="131" spans="1:12" ht="13.8">
      <c r="A131" s="49"/>
      <c r="B131" s="26"/>
      <c r="C131" s="27"/>
      <c r="D131" s="31" t="s">
        <v>40</v>
      </c>
      <c r="E131" s="52" t="s">
        <v>41</v>
      </c>
      <c r="F131" s="53">
        <v>150</v>
      </c>
      <c r="G131" s="54">
        <v>7.64</v>
      </c>
      <c r="H131" s="54">
        <v>7.91</v>
      </c>
      <c r="I131" s="54">
        <v>38.85</v>
      </c>
      <c r="J131" s="53">
        <v>225.67</v>
      </c>
      <c r="K131" s="55">
        <v>237</v>
      </c>
      <c r="L131" s="30"/>
    </row>
    <row r="132" spans="1:12" ht="13.8">
      <c r="A132" s="49"/>
      <c r="B132" s="26"/>
      <c r="C132" s="27"/>
      <c r="D132" s="31" t="s">
        <v>42</v>
      </c>
      <c r="E132" s="52" t="s">
        <v>80</v>
      </c>
      <c r="F132" s="53">
        <v>200</v>
      </c>
      <c r="G132" s="54">
        <v>0.32</v>
      </c>
      <c r="H132" s="54">
        <v>0.14000000000000001</v>
      </c>
      <c r="I132" s="54">
        <v>11.46</v>
      </c>
      <c r="J132" s="53">
        <v>48.32</v>
      </c>
      <c r="K132" s="55">
        <v>519</v>
      </c>
      <c r="L132" s="30"/>
    </row>
    <row r="133" spans="1:12" ht="13.8">
      <c r="A133" s="49"/>
      <c r="B133" s="26"/>
      <c r="C133" s="27"/>
      <c r="D133" s="31" t="s">
        <v>44</v>
      </c>
      <c r="E133" s="52" t="s">
        <v>45</v>
      </c>
      <c r="F133" s="53">
        <v>30</v>
      </c>
      <c r="G133" s="54">
        <v>1.98</v>
      </c>
      <c r="H133" s="54">
        <v>0.27</v>
      </c>
      <c r="I133" s="54">
        <v>11.4</v>
      </c>
      <c r="J133" s="53">
        <v>59.7</v>
      </c>
      <c r="K133" s="55"/>
      <c r="L133" s="30"/>
    </row>
    <row r="134" spans="1:12" ht="13.8">
      <c r="A134" s="49"/>
      <c r="B134" s="26"/>
      <c r="C134" s="27"/>
      <c r="D134" s="31" t="s">
        <v>46</v>
      </c>
      <c r="E134" s="52" t="s">
        <v>47</v>
      </c>
      <c r="F134" s="53">
        <v>30</v>
      </c>
      <c r="G134" s="54">
        <v>1.98</v>
      </c>
      <c r="H134" s="54">
        <v>0.36</v>
      </c>
      <c r="I134" s="54">
        <v>10.02</v>
      </c>
      <c r="J134" s="53">
        <v>52.2</v>
      </c>
      <c r="K134" s="55"/>
      <c r="L134" s="30"/>
    </row>
    <row r="135" spans="1:12" ht="13.8">
      <c r="A135" s="49"/>
      <c r="B135" s="26"/>
      <c r="C135" s="27"/>
      <c r="D135" s="34"/>
      <c r="E135" s="32"/>
      <c r="F135" s="30"/>
      <c r="G135" s="30"/>
      <c r="H135" s="30"/>
      <c r="I135" s="30"/>
      <c r="J135" s="30"/>
      <c r="K135" s="33"/>
      <c r="L135" s="30"/>
    </row>
    <row r="136" spans="1:12" ht="13.8">
      <c r="A136" s="49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30"/>
    </row>
    <row r="137" spans="1:12" ht="13.8">
      <c r="A137" s="50"/>
      <c r="B137" s="36"/>
      <c r="C137" s="37"/>
      <c r="D137" s="38" t="s">
        <v>32</v>
      </c>
      <c r="E137" s="39"/>
      <c r="F137" s="40">
        <f>SUM(F128:F136)</f>
        <v>720</v>
      </c>
      <c r="G137" s="40">
        <f t="shared" ref="G137:J137" si="58">SUM(G128:G136)</f>
        <v>25.23</v>
      </c>
      <c r="H137" s="40">
        <f t="shared" si="58"/>
        <v>25.009999999999998</v>
      </c>
      <c r="I137" s="40">
        <f t="shared" si="58"/>
        <v>102.12000000000002</v>
      </c>
      <c r="J137" s="40">
        <f t="shared" si="58"/>
        <v>733.12000000000012</v>
      </c>
      <c r="K137" s="41"/>
      <c r="L137" s="40">
        <v>85</v>
      </c>
    </row>
    <row r="138" spans="1:12" ht="13.8">
      <c r="A138" s="51">
        <f>A120</f>
        <v>2</v>
      </c>
      <c r="B138" s="51">
        <f>B120</f>
        <v>2</v>
      </c>
      <c r="C138" s="127" t="s">
        <v>48</v>
      </c>
      <c r="D138" s="128"/>
      <c r="E138" s="47"/>
      <c r="F138" s="48">
        <f>F127+F137</f>
        <v>1220</v>
      </c>
      <c r="G138" s="48">
        <f t="shared" ref="G138" si="59">G127+G137</f>
        <v>43.59</v>
      </c>
      <c r="H138" s="48">
        <f t="shared" ref="H138" si="60">H127+H137</f>
        <v>43.230000000000004</v>
      </c>
      <c r="I138" s="48">
        <f t="shared" ref="I138" si="61">I127+I137</f>
        <v>184.29000000000002</v>
      </c>
      <c r="J138" s="48">
        <f t="shared" ref="J138:L138" si="62">J127+J137</f>
        <v>1308.3700000000001</v>
      </c>
      <c r="K138" s="48"/>
      <c r="L138" s="48">
        <f t="shared" si="62"/>
        <v>170</v>
      </c>
    </row>
    <row r="139" spans="1:12" ht="13.8">
      <c r="A139" s="16">
        <v>2</v>
      </c>
      <c r="B139" s="17">
        <v>3</v>
      </c>
      <c r="C139" s="18" t="s">
        <v>23</v>
      </c>
      <c r="D139" s="19" t="s">
        <v>24</v>
      </c>
      <c r="E139" s="52" t="s">
        <v>89</v>
      </c>
      <c r="F139" s="53">
        <v>200</v>
      </c>
      <c r="G139" s="54">
        <v>8.92</v>
      </c>
      <c r="H139" s="54">
        <v>6.98</v>
      </c>
      <c r="I139" s="54">
        <v>16.940000000000001</v>
      </c>
      <c r="J139" s="53">
        <v>292.26</v>
      </c>
      <c r="K139" s="55">
        <v>267</v>
      </c>
      <c r="L139" s="24"/>
    </row>
    <row r="140" spans="1:12" ht="13.8">
      <c r="A140" s="25"/>
      <c r="B140" s="26"/>
      <c r="C140" s="27"/>
      <c r="D140" s="71"/>
      <c r="E140" s="72"/>
      <c r="F140" s="73"/>
      <c r="G140" s="74"/>
      <c r="H140" s="74"/>
      <c r="I140" s="74"/>
      <c r="J140" s="73"/>
      <c r="K140" s="102"/>
      <c r="L140" s="30"/>
    </row>
    <row r="141" spans="1:12" ht="13.8">
      <c r="A141" s="25"/>
      <c r="B141" s="26"/>
      <c r="C141" s="27"/>
      <c r="D141" s="31" t="s">
        <v>28</v>
      </c>
      <c r="E141" s="52" t="s">
        <v>67</v>
      </c>
      <c r="F141" s="53">
        <v>200</v>
      </c>
      <c r="G141" s="54">
        <v>0.24</v>
      </c>
      <c r="H141" s="54">
        <v>0</v>
      </c>
      <c r="I141" s="54">
        <v>7.14</v>
      </c>
      <c r="J141" s="53">
        <v>29.8</v>
      </c>
      <c r="K141" s="55">
        <v>144</v>
      </c>
      <c r="L141" s="30"/>
    </row>
    <row r="142" spans="1:12" ht="15.75" customHeight="1">
      <c r="A142" s="25"/>
      <c r="B142" s="26"/>
      <c r="C142" s="27"/>
      <c r="D142" s="31" t="s">
        <v>30</v>
      </c>
      <c r="E142" s="32"/>
      <c r="F142" s="30"/>
      <c r="G142" s="30"/>
      <c r="H142" s="30"/>
      <c r="I142" s="30"/>
      <c r="J142" s="30"/>
      <c r="K142" s="33"/>
      <c r="L142" s="30"/>
    </row>
    <row r="143" spans="1:12" ht="13.8">
      <c r="A143" s="25"/>
      <c r="B143" s="26"/>
      <c r="C143" s="27"/>
      <c r="D143" s="31" t="s">
        <v>31</v>
      </c>
      <c r="E143" s="32"/>
      <c r="F143" s="30"/>
      <c r="G143" s="30"/>
      <c r="H143" s="30"/>
      <c r="I143" s="30"/>
      <c r="J143" s="30"/>
      <c r="K143" s="33"/>
      <c r="L143" s="30"/>
    </row>
    <row r="144" spans="1:12" ht="13.8">
      <c r="A144" s="25"/>
      <c r="B144" s="26"/>
      <c r="C144" s="27"/>
      <c r="D144" s="61" t="s">
        <v>59</v>
      </c>
      <c r="E144" s="52" t="s">
        <v>109</v>
      </c>
      <c r="F144" s="53">
        <v>100</v>
      </c>
      <c r="G144" s="54">
        <v>7.28</v>
      </c>
      <c r="H144" s="54">
        <v>9.89</v>
      </c>
      <c r="I144" s="54">
        <v>57.68</v>
      </c>
      <c r="J144" s="53">
        <v>219.39</v>
      </c>
      <c r="K144" s="55">
        <v>565</v>
      </c>
      <c r="L144" s="30"/>
    </row>
    <row r="145" spans="1:12" ht="13.8">
      <c r="A145" s="25"/>
      <c r="B145" s="26"/>
      <c r="C145" s="27"/>
      <c r="D145" s="34"/>
      <c r="E145" s="32"/>
      <c r="F145" s="30"/>
      <c r="G145" s="30"/>
      <c r="H145" s="30"/>
      <c r="I145" s="30"/>
      <c r="J145" s="30"/>
      <c r="K145" s="33"/>
      <c r="L145" s="30"/>
    </row>
    <row r="146" spans="1:12" ht="13.8">
      <c r="A146" s="35"/>
      <c r="B146" s="36"/>
      <c r="C146" s="37"/>
      <c r="D146" s="38" t="s">
        <v>32</v>
      </c>
      <c r="E146" s="39"/>
      <c r="F146" s="40">
        <f>SUM(F139:F145)</f>
        <v>500</v>
      </c>
      <c r="G146" s="40">
        <f t="shared" ref="G146:J146" si="63">SUM(G139:G145)</f>
        <v>16.440000000000001</v>
      </c>
      <c r="H146" s="40">
        <f t="shared" si="63"/>
        <v>16.87</v>
      </c>
      <c r="I146" s="40">
        <f t="shared" si="63"/>
        <v>81.760000000000005</v>
      </c>
      <c r="J146" s="40">
        <f t="shared" si="63"/>
        <v>541.45000000000005</v>
      </c>
      <c r="K146" s="41"/>
      <c r="L146" s="40">
        <v>85</v>
      </c>
    </row>
    <row r="147" spans="1:12" ht="13.8">
      <c r="A147" s="42">
        <f>A139</f>
        <v>2</v>
      </c>
      <c r="B147" s="43">
        <f>B139</f>
        <v>3</v>
      </c>
      <c r="C147" s="44" t="s">
        <v>33</v>
      </c>
      <c r="D147" s="31" t="s">
        <v>34</v>
      </c>
      <c r="E147" s="32"/>
      <c r="F147" s="30"/>
      <c r="G147" s="30"/>
      <c r="H147" s="30"/>
      <c r="I147" s="30"/>
      <c r="J147" s="30"/>
      <c r="K147" s="33"/>
      <c r="L147" s="30"/>
    </row>
    <row r="148" spans="1:12" ht="13.8">
      <c r="A148" s="25"/>
      <c r="B148" s="26"/>
      <c r="C148" s="27"/>
      <c r="D148" s="31" t="s">
        <v>35</v>
      </c>
      <c r="E148" s="57" t="s">
        <v>110</v>
      </c>
      <c r="F148" s="58">
        <v>200</v>
      </c>
      <c r="G148" s="59">
        <v>2.2400000000000002</v>
      </c>
      <c r="H148" s="59">
        <v>4.22</v>
      </c>
      <c r="I148" s="62">
        <v>7.4</v>
      </c>
      <c r="J148" s="63">
        <v>77.260000000000005</v>
      </c>
      <c r="K148" s="64" t="s">
        <v>78</v>
      </c>
      <c r="L148" s="30"/>
    </row>
    <row r="149" spans="1:12" ht="13.8">
      <c r="A149" s="25"/>
      <c r="B149" s="26"/>
      <c r="C149" s="27"/>
      <c r="D149" s="31" t="s">
        <v>37</v>
      </c>
      <c r="E149" s="52" t="s">
        <v>95</v>
      </c>
      <c r="F149" s="53">
        <v>240</v>
      </c>
      <c r="G149" s="65">
        <v>16.88</v>
      </c>
      <c r="H149" s="65">
        <v>20.94</v>
      </c>
      <c r="I149" s="65">
        <v>47.97</v>
      </c>
      <c r="J149" s="65">
        <v>440.2</v>
      </c>
      <c r="K149" s="66">
        <v>407</v>
      </c>
      <c r="L149" s="30"/>
    </row>
    <row r="150" spans="1:12" ht="13.8">
      <c r="A150" s="25"/>
      <c r="B150" s="26"/>
      <c r="C150" s="27"/>
      <c r="D150" s="31" t="s">
        <v>40</v>
      </c>
      <c r="E150" s="72"/>
      <c r="F150" s="73"/>
      <c r="G150" s="74"/>
      <c r="H150" s="74"/>
      <c r="I150" s="74"/>
      <c r="J150" s="73"/>
      <c r="K150" s="75"/>
      <c r="L150" s="30"/>
    </row>
    <row r="151" spans="1:12" ht="13.8">
      <c r="A151" s="25"/>
      <c r="B151" s="26"/>
      <c r="C151" s="27"/>
      <c r="D151" s="31" t="s">
        <v>42</v>
      </c>
      <c r="E151" s="52" t="s">
        <v>57</v>
      </c>
      <c r="F151" s="53">
        <v>200</v>
      </c>
      <c r="G151" s="54">
        <v>1.92</v>
      </c>
      <c r="H151" s="54">
        <v>0.12</v>
      </c>
      <c r="I151" s="54">
        <v>25.86</v>
      </c>
      <c r="J151" s="53">
        <v>112.36</v>
      </c>
      <c r="K151" s="55" t="s">
        <v>58</v>
      </c>
      <c r="L151" s="30"/>
    </row>
    <row r="152" spans="1:12" ht="13.8">
      <c r="A152" s="25"/>
      <c r="B152" s="26"/>
      <c r="C152" s="27"/>
      <c r="D152" s="31" t="s">
        <v>44</v>
      </c>
      <c r="E152" s="52" t="s">
        <v>45</v>
      </c>
      <c r="F152" s="53">
        <v>30</v>
      </c>
      <c r="G152" s="54">
        <v>1.98</v>
      </c>
      <c r="H152" s="54">
        <v>0.27</v>
      </c>
      <c r="I152" s="54">
        <v>11.4</v>
      </c>
      <c r="J152" s="53">
        <v>59.7</v>
      </c>
      <c r="K152" s="55"/>
      <c r="L152" s="30"/>
    </row>
    <row r="153" spans="1:12" ht="13.8">
      <c r="A153" s="25"/>
      <c r="B153" s="26"/>
      <c r="C153" s="27"/>
      <c r="D153" s="31" t="s">
        <v>46</v>
      </c>
      <c r="E153" s="52" t="s">
        <v>47</v>
      </c>
      <c r="F153" s="53">
        <v>30</v>
      </c>
      <c r="G153" s="54">
        <v>1.98</v>
      </c>
      <c r="H153" s="54">
        <v>0.36</v>
      </c>
      <c r="I153" s="54">
        <v>10.02</v>
      </c>
      <c r="J153" s="53">
        <v>52.2</v>
      </c>
      <c r="K153" s="55"/>
      <c r="L153" s="30"/>
    </row>
    <row r="154" spans="1:12" ht="13.8">
      <c r="A154" s="25"/>
      <c r="B154" s="26"/>
      <c r="C154" s="27"/>
      <c r="D154" s="34"/>
      <c r="E154" s="32"/>
      <c r="F154" s="30"/>
      <c r="G154" s="30"/>
      <c r="H154" s="30"/>
      <c r="I154" s="30"/>
      <c r="J154" s="30"/>
      <c r="K154" s="33"/>
      <c r="L154" s="30"/>
    </row>
    <row r="155" spans="1:12" ht="13.8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3.8">
      <c r="A156" s="35"/>
      <c r="B156" s="36"/>
      <c r="C156" s="37"/>
      <c r="D156" s="38" t="s">
        <v>32</v>
      </c>
      <c r="E156" s="39"/>
      <c r="F156" s="40">
        <f>SUM(F147:F155)</f>
        <v>700</v>
      </c>
      <c r="G156" s="40">
        <f t="shared" ref="G156:J156" si="64">SUM(G147:G155)</f>
        <v>25</v>
      </c>
      <c r="H156" s="40">
        <f t="shared" si="64"/>
        <v>25.91</v>
      </c>
      <c r="I156" s="40">
        <f t="shared" si="64"/>
        <v>102.64999999999999</v>
      </c>
      <c r="J156" s="40">
        <f t="shared" si="64"/>
        <v>741.72000000000014</v>
      </c>
      <c r="K156" s="41"/>
      <c r="L156" s="40">
        <v>85</v>
      </c>
    </row>
    <row r="157" spans="1:12" ht="13.8">
      <c r="A157" s="45">
        <f>A139</f>
        <v>2</v>
      </c>
      <c r="B157" s="46">
        <f>B139</f>
        <v>3</v>
      </c>
      <c r="C157" s="127" t="s">
        <v>48</v>
      </c>
      <c r="D157" s="128"/>
      <c r="E157" s="47"/>
      <c r="F157" s="48">
        <f>F146+F156</f>
        <v>1200</v>
      </c>
      <c r="G157" s="48">
        <f t="shared" ref="G157" si="65">G146+G156</f>
        <v>41.44</v>
      </c>
      <c r="H157" s="48">
        <f t="shared" ref="H157" si="66">H146+H156</f>
        <v>42.78</v>
      </c>
      <c r="I157" s="48">
        <f t="shared" ref="I157" si="67">I146+I156</f>
        <v>184.41</v>
      </c>
      <c r="J157" s="48">
        <f t="shared" ref="J157:L157" si="68">J146+J156</f>
        <v>1283.17</v>
      </c>
      <c r="K157" s="48"/>
      <c r="L157" s="48">
        <f t="shared" si="68"/>
        <v>170</v>
      </c>
    </row>
    <row r="158" spans="1:12" ht="13.8">
      <c r="A158" s="16">
        <v>2</v>
      </c>
      <c r="B158" s="17">
        <v>4</v>
      </c>
      <c r="C158" s="18" t="s">
        <v>23</v>
      </c>
      <c r="D158" s="31" t="s">
        <v>37</v>
      </c>
      <c r="E158" s="52" t="s">
        <v>111</v>
      </c>
      <c r="F158" s="53">
        <v>110</v>
      </c>
      <c r="G158" s="54">
        <v>11.13</v>
      </c>
      <c r="H158" s="54">
        <v>12.55</v>
      </c>
      <c r="I158" s="54">
        <v>20.04</v>
      </c>
      <c r="J158" s="53">
        <v>164.45</v>
      </c>
      <c r="K158" s="55" t="s">
        <v>122</v>
      </c>
      <c r="L158" s="24"/>
    </row>
    <row r="159" spans="1:12" ht="13.8">
      <c r="A159" s="25"/>
      <c r="B159" s="26"/>
      <c r="C159" s="27"/>
      <c r="D159" s="31" t="s">
        <v>40</v>
      </c>
      <c r="E159" s="52" t="s">
        <v>92</v>
      </c>
      <c r="F159" s="53">
        <v>150</v>
      </c>
      <c r="G159" s="54">
        <v>3.87</v>
      </c>
      <c r="H159" s="54">
        <v>4.7</v>
      </c>
      <c r="I159" s="54">
        <v>38.090000000000003</v>
      </c>
      <c r="J159" s="53">
        <v>218.03</v>
      </c>
      <c r="K159" s="55">
        <v>414</v>
      </c>
      <c r="L159" s="30"/>
    </row>
    <row r="160" spans="1:12" ht="13.8">
      <c r="A160" s="25"/>
      <c r="B160" s="26"/>
      <c r="C160" s="27"/>
      <c r="D160" s="31" t="s">
        <v>28</v>
      </c>
      <c r="E160" s="52" t="s">
        <v>93</v>
      </c>
      <c r="F160" s="53">
        <v>200</v>
      </c>
      <c r="G160" s="54">
        <v>0.28000000000000003</v>
      </c>
      <c r="H160" s="54">
        <v>0.04</v>
      </c>
      <c r="I160" s="54">
        <v>8.9600000000000009</v>
      </c>
      <c r="J160" s="53">
        <v>37.28</v>
      </c>
      <c r="K160" s="55" t="s">
        <v>94</v>
      </c>
      <c r="L160" s="30"/>
    </row>
    <row r="161" spans="1:12" ht="13.8">
      <c r="A161" s="25"/>
      <c r="B161" s="26"/>
      <c r="C161" s="27"/>
      <c r="D161" s="31" t="s">
        <v>30</v>
      </c>
      <c r="E161" s="52" t="s">
        <v>45</v>
      </c>
      <c r="F161" s="53">
        <v>30</v>
      </c>
      <c r="G161" s="54">
        <v>1.98</v>
      </c>
      <c r="H161" s="54">
        <v>0.27</v>
      </c>
      <c r="I161" s="54">
        <v>11.4</v>
      </c>
      <c r="J161" s="53">
        <v>59.7</v>
      </c>
      <c r="K161" s="55"/>
      <c r="L161" s="30"/>
    </row>
    <row r="162" spans="1:12" ht="13.8">
      <c r="A162" s="25"/>
      <c r="B162" s="26"/>
      <c r="C162" s="27"/>
      <c r="D162" s="31" t="s">
        <v>31</v>
      </c>
      <c r="E162" s="32"/>
      <c r="F162" s="30"/>
      <c r="G162" s="30"/>
      <c r="H162" s="30"/>
      <c r="I162" s="30"/>
      <c r="J162" s="30"/>
      <c r="K162" s="33"/>
      <c r="L162" s="30"/>
    </row>
    <row r="163" spans="1:12" ht="13.8">
      <c r="A163" s="25"/>
      <c r="B163" s="26"/>
      <c r="C163" s="27"/>
      <c r="D163" s="61" t="s">
        <v>34</v>
      </c>
      <c r="E163" s="52" t="s">
        <v>68</v>
      </c>
      <c r="F163" s="53">
        <v>60</v>
      </c>
      <c r="G163" s="54">
        <v>0.7</v>
      </c>
      <c r="H163" s="54">
        <v>0.06</v>
      </c>
      <c r="I163" s="54">
        <v>3.4</v>
      </c>
      <c r="J163" s="54">
        <v>17</v>
      </c>
      <c r="K163" s="55" t="s">
        <v>55</v>
      </c>
      <c r="L163" s="30"/>
    </row>
    <row r="164" spans="1:12" ht="13.8">
      <c r="A164" s="25"/>
      <c r="B164" s="26"/>
      <c r="C164" s="27"/>
      <c r="D164" s="34"/>
      <c r="E164" s="32"/>
      <c r="F164" s="30"/>
      <c r="G164" s="30"/>
      <c r="H164" s="30"/>
      <c r="I164" s="30"/>
      <c r="J164" s="30"/>
      <c r="K164" s="33"/>
      <c r="L164" s="30"/>
    </row>
    <row r="165" spans="1:12" ht="13.8">
      <c r="A165" s="35"/>
      <c r="B165" s="36"/>
      <c r="C165" s="37"/>
      <c r="D165" s="38" t="s">
        <v>32</v>
      </c>
      <c r="E165" s="39"/>
      <c r="F165" s="56">
        <f>SUM(F158:F164)</f>
        <v>550</v>
      </c>
      <c r="G165" s="40">
        <f t="shared" ref="G165:J165" si="69">SUM(G158:G164)</f>
        <v>17.959999999999997</v>
      </c>
      <c r="H165" s="40">
        <f t="shared" si="69"/>
        <v>17.619999999999997</v>
      </c>
      <c r="I165" s="40">
        <f t="shared" si="69"/>
        <v>81.890000000000015</v>
      </c>
      <c r="J165" s="40">
        <f t="shared" si="69"/>
        <v>496.46</v>
      </c>
      <c r="K165" s="41"/>
      <c r="L165" s="40">
        <v>85</v>
      </c>
    </row>
    <row r="166" spans="1:12" ht="13.8">
      <c r="A166" s="42">
        <f>A158</f>
        <v>2</v>
      </c>
      <c r="B166" s="43">
        <f>B158</f>
        <v>4</v>
      </c>
      <c r="C166" s="44" t="s">
        <v>33</v>
      </c>
      <c r="D166" s="31" t="s">
        <v>34</v>
      </c>
      <c r="E166" s="32"/>
      <c r="F166" s="30"/>
      <c r="G166" s="30"/>
      <c r="H166" s="30"/>
      <c r="I166" s="30"/>
      <c r="J166" s="30"/>
      <c r="K166" s="33"/>
      <c r="L166" s="30"/>
    </row>
    <row r="167" spans="1:12" ht="13.8">
      <c r="A167" s="25"/>
      <c r="B167" s="26"/>
      <c r="C167" s="27"/>
      <c r="D167" s="31" t="s">
        <v>35</v>
      </c>
      <c r="E167" s="57" t="s">
        <v>123</v>
      </c>
      <c r="F167" s="58">
        <v>200</v>
      </c>
      <c r="G167" s="59">
        <v>1.84</v>
      </c>
      <c r="H167" s="59">
        <v>4.4000000000000004</v>
      </c>
      <c r="I167" s="59">
        <v>22.1</v>
      </c>
      <c r="J167" s="60">
        <v>129.36000000000001</v>
      </c>
      <c r="K167" s="64">
        <v>144</v>
      </c>
      <c r="L167" s="30"/>
    </row>
    <row r="168" spans="1:12" ht="13.8">
      <c r="A168" s="25"/>
      <c r="B168" s="26"/>
      <c r="C168" s="27"/>
      <c r="D168" s="31" t="s">
        <v>37</v>
      </c>
      <c r="E168" s="57" t="s">
        <v>90</v>
      </c>
      <c r="F168" s="58">
        <v>110</v>
      </c>
      <c r="G168" s="59">
        <v>10.69</v>
      </c>
      <c r="H168" s="59">
        <v>16.09</v>
      </c>
      <c r="I168" s="59">
        <v>19.420000000000002</v>
      </c>
      <c r="J168" s="60">
        <v>246.4</v>
      </c>
      <c r="K168" s="64" t="s">
        <v>91</v>
      </c>
      <c r="L168" s="30"/>
    </row>
    <row r="169" spans="1:12" ht="13.8">
      <c r="A169" s="25"/>
      <c r="B169" s="26"/>
      <c r="C169" s="27"/>
      <c r="D169" s="31" t="s">
        <v>40</v>
      </c>
      <c r="E169" s="52" t="s">
        <v>113</v>
      </c>
      <c r="F169" s="53">
        <v>150</v>
      </c>
      <c r="G169" s="54">
        <v>7.61</v>
      </c>
      <c r="H169" s="54">
        <v>3.42</v>
      </c>
      <c r="I169" s="54">
        <v>42.02</v>
      </c>
      <c r="J169" s="53">
        <v>218.52</v>
      </c>
      <c r="K169" s="55">
        <v>243</v>
      </c>
      <c r="L169" s="30"/>
    </row>
    <row r="170" spans="1:12" ht="13.8">
      <c r="A170" s="25"/>
      <c r="B170" s="26"/>
      <c r="C170" s="27"/>
      <c r="D170" s="31" t="s">
        <v>42</v>
      </c>
      <c r="E170" s="52" t="s">
        <v>43</v>
      </c>
      <c r="F170" s="53">
        <v>200</v>
      </c>
      <c r="G170" s="54">
        <v>0.08</v>
      </c>
      <c r="H170" s="54">
        <v>0</v>
      </c>
      <c r="I170" s="54">
        <v>10.62</v>
      </c>
      <c r="J170" s="53">
        <v>40.44</v>
      </c>
      <c r="K170" s="55">
        <v>508</v>
      </c>
      <c r="L170" s="30"/>
    </row>
    <row r="171" spans="1:12" ht="13.8">
      <c r="A171" s="25"/>
      <c r="B171" s="26"/>
      <c r="C171" s="27"/>
      <c r="D171" s="31" t="s">
        <v>44</v>
      </c>
      <c r="E171" s="52" t="s">
        <v>45</v>
      </c>
      <c r="F171" s="53">
        <v>30</v>
      </c>
      <c r="G171" s="54">
        <v>1.98</v>
      </c>
      <c r="H171" s="54">
        <v>0.27</v>
      </c>
      <c r="I171" s="54">
        <v>11.4</v>
      </c>
      <c r="J171" s="53">
        <v>59.7</v>
      </c>
      <c r="K171" s="55"/>
      <c r="L171" s="30"/>
    </row>
    <row r="172" spans="1:12" ht="13.8">
      <c r="A172" s="25"/>
      <c r="B172" s="26"/>
      <c r="C172" s="27"/>
      <c r="D172" s="31" t="s">
        <v>46</v>
      </c>
      <c r="E172" s="52" t="s">
        <v>47</v>
      </c>
      <c r="F172" s="53">
        <v>30</v>
      </c>
      <c r="G172" s="54">
        <v>1.98</v>
      </c>
      <c r="H172" s="54">
        <v>0.36</v>
      </c>
      <c r="I172" s="54">
        <v>10.02</v>
      </c>
      <c r="J172" s="53">
        <v>52.2</v>
      </c>
      <c r="K172" s="55"/>
      <c r="L172" s="30"/>
    </row>
    <row r="173" spans="1:12" ht="13.8">
      <c r="A173" s="25"/>
      <c r="B173" s="26"/>
      <c r="C173" s="27"/>
      <c r="D173" s="34"/>
      <c r="E173" s="32"/>
      <c r="F173" s="30"/>
      <c r="G173" s="30"/>
      <c r="H173" s="30"/>
      <c r="I173" s="30"/>
      <c r="J173" s="30"/>
      <c r="K173" s="33"/>
      <c r="L173" s="30"/>
    </row>
    <row r="174" spans="1:12" ht="13.8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3.8">
      <c r="A175" s="35"/>
      <c r="B175" s="36"/>
      <c r="C175" s="37"/>
      <c r="D175" s="38" t="s">
        <v>32</v>
      </c>
      <c r="E175" s="39"/>
      <c r="F175" s="40">
        <f>SUM(F166:F174)</f>
        <v>720</v>
      </c>
      <c r="G175" s="40">
        <f t="shared" ref="G175:J175" si="70">SUM(G166:G174)</f>
        <v>24.18</v>
      </c>
      <c r="H175" s="40">
        <f t="shared" si="70"/>
        <v>24.540000000000003</v>
      </c>
      <c r="I175" s="40">
        <f t="shared" si="70"/>
        <v>115.58000000000001</v>
      </c>
      <c r="J175" s="40">
        <f t="shared" si="70"/>
        <v>746.62000000000012</v>
      </c>
      <c r="K175" s="41"/>
      <c r="L175" s="40">
        <v>85</v>
      </c>
    </row>
    <row r="176" spans="1:12" ht="14.4" thickBot="1">
      <c r="A176" s="45">
        <f>A158</f>
        <v>2</v>
      </c>
      <c r="B176" s="46">
        <f>B158</f>
        <v>4</v>
      </c>
      <c r="C176" s="127" t="s">
        <v>48</v>
      </c>
      <c r="D176" s="128"/>
      <c r="E176" s="47"/>
      <c r="F176" s="48">
        <f>F165+F175</f>
        <v>1270</v>
      </c>
      <c r="G176" s="48">
        <f t="shared" ref="G176" si="71">G165+G175</f>
        <v>42.14</v>
      </c>
      <c r="H176" s="48">
        <f t="shared" ref="H176" si="72">H165+H175</f>
        <v>42.16</v>
      </c>
      <c r="I176" s="48">
        <f t="shared" ref="I176" si="73">I165+I175</f>
        <v>197.47000000000003</v>
      </c>
      <c r="J176" s="48">
        <f t="shared" ref="J176:L176" si="74">J165+J175</f>
        <v>1243.0800000000002</v>
      </c>
      <c r="K176" s="48"/>
      <c r="L176" s="48">
        <f t="shared" si="74"/>
        <v>170</v>
      </c>
    </row>
    <row r="177" spans="1:12" ht="13.8">
      <c r="A177" s="16">
        <v>2</v>
      </c>
      <c r="B177" s="17">
        <v>5</v>
      </c>
      <c r="C177" s="18" t="s">
        <v>23</v>
      </c>
      <c r="D177" s="19" t="s">
        <v>24</v>
      </c>
      <c r="E177" s="106" t="s">
        <v>114</v>
      </c>
      <c r="F177" s="99">
        <v>200</v>
      </c>
      <c r="G177" s="100">
        <v>8.9</v>
      </c>
      <c r="H177" s="100">
        <v>7.04</v>
      </c>
      <c r="I177" s="100">
        <v>40.14</v>
      </c>
      <c r="J177" s="99">
        <v>264.10000000000002</v>
      </c>
      <c r="K177" s="101">
        <v>165</v>
      </c>
      <c r="L177" s="81"/>
    </row>
    <row r="178" spans="1:12" ht="13.8">
      <c r="A178" s="25"/>
      <c r="B178" s="26"/>
      <c r="C178" s="27"/>
      <c r="D178" s="71"/>
      <c r="E178" s="72"/>
      <c r="F178" s="73"/>
      <c r="G178" s="74"/>
      <c r="H178" s="74"/>
      <c r="I178" s="74"/>
      <c r="J178" s="73"/>
      <c r="K178" s="75"/>
      <c r="L178" s="82"/>
    </row>
    <row r="179" spans="1:12" ht="13.8">
      <c r="A179" s="25"/>
      <c r="B179" s="26"/>
      <c r="C179" s="27"/>
      <c r="D179" s="31" t="s">
        <v>28</v>
      </c>
      <c r="E179" s="52" t="s">
        <v>74</v>
      </c>
      <c r="F179" s="53">
        <v>200</v>
      </c>
      <c r="G179" s="54">
        <v>0.26</v>
      </c>
      <c r="H179" s="54">
        <v>0.02</v>
      </c>
      <c r="I179" s="54">
        <v>8.06</v>
      </c>
      <c r="J179" s="53">
        <v>33.22</v>
      </c>
      <c r="K179" s="55" t="s">
        <v>75</v>
      </c>
      <c r="L179" s="82"/>
    </row>
    <row r="180" spans="1:12" ht="13.8">
      <c r="A180" s="25"/>
      <c r="B180" s="26"/>
      <c r="C180" s="27"/>
      <c r="D180" s="31" t="s">
        <v>30</v>
      </c>
      <c r="E180" s="32"/>
      <c r="F180" s="30"/>
      <c r="G180" s="30"/>
      <c r="H180" s="30"/>
      <c r="I180" s="30"/>
      <c r="J180" s="30"/>
      <c r="K180" s="33"/>
      <c r="L180" s="82"/>
    </row>
    <row r="181" spans="1:12" ht="13.8">
      <c r="A181" s="25"/>
      <c r="B181" s="26"/>
      <c r="C181" s="27"/>
      <c r="D181" s="31" t="s">
        <v>31</v>
      </c>
      <c r="E181" s="72"/>
      <c r="F181" s="73"/>
      <c r="G181" s="74"/>
      <c r="H181" s="74"/>
      <c r="I181" s="74"/>
      <c r="J181" s="73"/>
      <c r="K181" s="75"/>
      <c r="L181" s="82"/>
    </row>
    <row r="182" spans="1:12" ht="13.8">
      <c r="A182" s="25"/>
      <c r="B182" s="26"/>
      <c r="C182" s="27"/>
      <c r="D182" s="61" t="s">
        <v>59</v>
      </c>
      <c r="E182" s="103" t="s">
        <v>115</v>
      </c>
      <c r="F182" s="104">
        <v>100</v>
      </c>
      <c r="G182" s="104">
        <v>8.74</v>
      </c>
      <c r="H182" s="104">
        <v>9.64</v>
      </c>
      <c r="I182" s="104">
        <v>30.43</v>
      </c>
      <c r="J182" s="104">
        <v>213.97</v>
      </c>
      <c r="K182" s="105">
        <v>563</v>
      </c>
      <c r="L182" s="82"/>
    </row>
    <row r="183" spans="1:12" ht="13.8">
      <c r="A183" s="25"/>
      <c r="B183" s="26"/>
      <c r="C183" s="27"/>
      <c r="D183" s="34"/>
      <c r="E183" s="32"/>
      <c r="F183" s="30"/>
      <c r="G183" s="30"/>
      <c r="H183" s="30"/>
      <c r="I183" s="30"/>
      <c r="J183" s="30"/>
      <c r="K183" s="33"/>
      <c r="L183" s="82"/>
    </row>
    <row r="184" spans="1:12" ht="15.75" customHeight="1">
      <c r="A184" s="35"/>
      <c r="B184" s="36"/>
      <c r="C184" s="37"/>
      <c r="D184" s="38" t="s">
        <v>32</v>
      </c>
      <c r="E184" s="39"/>
      <c r="F184" s="40">
        <f>SUM(F177:F183)</f>
        <v>500</v>
      </c>
      <c r="G184" s="40">
        <f t="shared" ref="G184:J184" si="75">SUM(G177:G183)</f>
        <v>17.899999999999999</v>
      </c>
      <c r="H184" s="40">
        <f t="shared" si="75"/>
        <v>16.7</v>
      </c>
      <c r="I184" s="40">
        <f t="shared" si="75"/>
        <v>78.63</v>
      </c>
      <c r="J184" s="40">
        <f t="shared" si="75"/>
        <v>511.29000000000008</v>
      </c>
      <c r="K184" s="41"/>
      <c r="L184" s="83">
        <v>85</v>
      </c>
    </row>
    <row r="185" spans="1:12" ht="13.8">
      <c r="A185" s="42">
        <f>A177</f>
        <v>2</v>
      </c>
      <c r="B185" s="43">
        <f>B177</f>
        <v>5</v>
      </c>
      <c r="C185" s="44" t="s">
        <v>33</v>
      </c>
      <c r="D185" s="31" t="s">
        <v>34</v>
      </c>
      <c r="E185" s="32"/>
      <c r="F185" s="30"/>
      <c r="G185" s="30"/>
      <c r="H185" s="30"/>
      <c r="I185" s="30"/>
      <c r="J185" s="30"/>
      <c r="K185" s="33"/>
      <c r="L185" s="82"/>
    </row>
    <row r="186" spans="1:12" ht="13.8">
      <c r="A186" s="25"/>
      <c r="B186" s="26"/>
      <c r="C186" s="27"/>
      <c r="D186" s="31" t="s">
        <v>35</v>
      </c>
      <c r="E186" s="52" t="s">
        <v>116</v>
      </c>
      <c r="F186" s="53">
        <v>200</v>
      </c>
      <c r="G186" s="54">
        <v>2.46</v>
      </c>
      <c r="H186" s="54">
        <v>4.3600000000000003</v>
      </c>
      <c r="I186" s="54">
        <v>13.94</v>
      </c>
      <c r="J186" s="53">
        <v>105.46</v>
      </c>
      <c r="K186" s="55" t="s">
        <v>117</v>
      </c>
      <c r="L186" s="82"/>
    </row>
    <row r="187" spans="1:12" ht="13.8">
      <c r="A187" s="25"/>
      <c r="B187" s="26"/>
      <c r="C187" s="27"/>
      <c r="D187" s="31" t="s">
        <v>37</v>
      </c>
      <c r="E187" s="52" t="s">
        <v>118</v>
      </c>
      <c r="F187" s="53">
        <v>90</v>
      </c>
      <c r="G187" s="54">
        <v>11.5</v>
      </c>
      <c r="H187" s="54">
        <v>11.01</v>
      </c>
      <c r="I187" s="54">
        <v>22.97</v>
      </c>
      <c r="J187" s="53">
        <v>220.03</v>
      </c>
      <c r="K187" s="55">
        <v>366</v>
      </c>
      <c r="L187" s="82"/>
    </row>
    <row r="188" spans="1:12" ht="13.8">
      <c r="A188" s="25"/>
      <c r="B188" s="26"/>
      <c r="C188" s="27"/>
      <c r="D188" s="31" t="s">
        <v>40</v>
      </c>
      <c r="E188" s="52" t="s">
        <v>41</v>
      </c>
      <c r="F188" s="53">
        <v>150</v>
      </c>
      <c r="G188" s="54">
        <v>7.64</v>
      </c>
      <c r="H188" s="54">
        <v>7.91</v>
      </c>
      <c r="I188" s="54">
        <v>38.85</v>
      </c>
      <c r="J188" s="53">
        <v>225.67</v>
      </c>
      <c r="K188" s="55">
        <v>237</v>
      </c>
      <c r="L188" s="82"/>
    </row>
    <row r="189" spans="1:12" ht="13.8">
      <c r="A189" s="25"/>
      <c r="B189" s="26"/>
      <c r="C189" s="27"/>
      <c r="D189" s="31" t="s">
        <v>42</v>
      </c>
      <c r="E189" s="52" t="s">
        <v>80</v>
      </c>
      <c r="F189" s="53">
        <v>200</v>
      </c>
      <c r="G189" s="54">
        <v>0.32</v>
      </c>
      <c r="H189" s="54">
        <v>0.14000000000000001</v>
      </c>
      <c r="I189" s="54">
        <v>11.46</v>
      </c>
      <c r="J189" s="53">
        <v>48.32</v>
      </c>
      <c r="K189" s="55">
        <v>519</v>
      </c>
      <c r="L189" s="82"/>
    </row>
    <row r="190" spans="1:12" ht="13.8">
      <c r="A190" s="25"/>
      <c r="B190" s="26"/>
      <c r="C190" s="27"/>
      <c r="D190" s="31" t="s">
        <v>44</v>
      </c>
      <c r="E190" s="52" t="s">
        <v>45</v>
      </c>
      <c r="F190" s="53">
        <v>30</v>
      </c>
      <c r="G190" s="54">
        <v>1.98</v>
      </c>
      <c r="H190" s="54">
        <v>0.27</v>
      </c>
      <c r="I190" s="54">
        <v>11.4</v>
      </c>
      <c r="J190" s="53">
        <v>59.7</v>
      </c>
      <c r="K190" s="55"/>
      <c r="L190" s="82"/>
    </row>
    <row r="191" spans="1:12" ht="13.8">
      <c r="A191" s="25"/>
      <c r="B191" s="26"/>
      <c r="C191" s="27"/>
      <c r="D191" s="31" t="s">
        <v>46</v>
      </c>
      <c r="E191" s="52" t="s">
        <v>47</v>
      </c>
      <c r="F191" s="53">
        <v>30</v>
      </c>
      <c r="G191" s="54">
        <v>1.98</v>
      </c>
      <c r="H191" s="54">
        <v>0.36</v>
      </c>
      <c r="I191" s="54">
        <v>10.02</v>
      </c>
      <c r="J191" s="53">
        <v>52.2</v>
      </c>
      <c r="K191" s="55"/>
      <c r="L191" s="82"/>
    </row>
    <row r="192" spans="1:12" ht="13.8">
      <c r="A192" s="25"/>
      <c r="B192" s="26"/>
      <c r="C192" s="27"/>
      <c r="D192" s="34"/>
      <c r="E192" s="32"/>
      <c r="F192" s="30"/>
      <c r="G192" s="30"/>
      <c r="H192" s="30"/>
      <c r="I192" s="30"/>
      <c r="J192" s="30"/>
      <c r="K192" s="33"/>
      <c r="L192" s="82"/>
    </row>
    <row r="193" spans="1:12" ht="13.8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82"/>
    </row>
    <row r="194" spans="1:12" ht="13.8">
      <c r="A194" s="35"/>
      <c r="B194" s="36"/>
      <c r="C194" s="37"/>
      <c r="D194" s="38" t="s">
        <v>32</v>
      </c>
      <c r="E194" s="39"/>
      <c r="F194" s="40">
        <f>SUM(F185:F193)</f>
        <v>700</v>
      </c>
      <c r="G194" s="40">
        <f t="shared" ref="G194:J194" si="76">SUM(G185:G193)</f>
        <v>25.880000000000003</v>
      </c>
      <c r="H194" s="40">
        <f t="shared" si="76"/>
        <v>24.05</v>
      </c>
      <c r="I194" s="40">
        <f t="shared" si="76"/>
        <v>108.64</v>
      </c>
      <c r="J194" s="40">
        <f t="shared" si="76"/>
        <v>711.38000000000011</v>
      </c>
      <c r="K194" s="41"/>
      <c r="L194" s="83">
        <v>85</v>
      </c>
    </row>
    <row r="195" spans="1:12" ht="14.4" thickBot="1">
      <c r="A195" s="45">
        <f>A177</f>
        <v>2</v>
      </c>
      <c r="B195" s="46">
        <f>B177</f>
        <v>5</v>
      </c>
      <c r="C195" s="127" t="s">
        <v>48</v>
      </c>
      <c r="D195" s="128"/>
      <c r="E195" s="47"/>
      <c r="F195" s="48">
        <f>F184+F194</f>
        <v>1200</v>
      </c>
      <c r="G195" s="48">
        <f t="shared" ref="G195" si="77">G184+G194</f>
        <v>43.78</v>
      </c>
      <c r="H195" s="48">
        <f t="shared" ref="H195" si="78">H184+H194</f>
        <v>40.75</v>
      </c>
      <c r="I195" s="48">
        <f t="shared" ref="I195" si="79">I184+I194</f>
        <v>187.26999999999998</v>
      </c>
      <c r="J195" s="48">
        <f t="shared" ref="J195:L195" si="80">J184+J194</f>
        <v>1222.67</v>
      </c>
      <c r="K195" s="89"/>
      <c r="L195" s="84">
        <f t="shared" si="80"/>
        <v>170</v>
      </c>
    </row>
    <row r="196" spans="1:12" ht="13.8" thickBot="1">
      <c r="A196" s="67"/>
      <c r="B196" s="68"/>
      <c r="C196" s="129" t="s">
        <v>96</v>
      </c>
      <c r="D196" s="129"/>
      <c r="E196" s="129"/>
      <c r="F196" s="69">
        <f>(F24+F43+F62+F81+F100+F119+F138+F157+F176+F195)/(IF(F24=0,0,1)+IF(F43=0,0,1)+IF(F62=0,0,1)+IF(F81=0,0,1)+IF(F100=0,0,1)+IF(F119=0,0,1)+IF(F138=0,0,1)+IF(F157=0,0,1)+IF(F176=0,0,1)+IF(F195=0,0,1))</f>
        <v>1218</v>
      </c>
      <c r="G196" s="69">
        <f t="shared" ref="G196:J196" si="81">(G24+G43+G62+G81+G100+G119+G138+G157+G176+G195)/(IF(G24=0,0,1)+IF(G43=0,0,1)+IF(G62=0,0,1)+IF(G81=0,0,1)+IF(G100=0,0,1)+IF(G119=0,0,1)+IF(G138=0,0,1)+IF(G157=0,0,1)+IF(G176=0,0,1)+IF(G195=0,0,1))</f>
        <v>42.701000000000001</v>
      </c>
      <c r="H196" s="69">
        <f t="shared" si="81"/>
        <v>42.647999999999989</v>
      </c>
      <c r="I196" s="69">
        <f t="shared" si="81"/>
        <v>182.66000000000003</v>
      </c>
      <c r="J196" s="69">
        <f t="shared" si="81"/>
        <v>1242.0999999999999</v>
      </c>
      <c r="K196" s="69"/>
      <c r="L196" s="69">
        <f t="shared" ref="L196" si="82">(L24+L43+L62+L81+L100+L119+L138+L157+L176+L195)/(IF(L24=0,0,1)+IF(L43=0,0,1)+IF(L62=0,0,1)+IF(L81=0,0,1)+IF(L100=0,0,1)+IF(L119=0,0,1)+IF(L138=0,0,1)+IF(L157=0,0,1)+IF(L176=0,0,1)+IF(L195=0,0,1))</f>
        <v>170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Sophia</cp:lastModifiedBy>
  <dcterms:created xsi:type="dcterms:W3CDTF">2022-05-16T14:23:00Z</dcterms:created>
  <dcterms:modified xsi:type="dcterms:W3CDTF">2024-04-18T15:48:38Z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